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'стр.4-7'!$A$1:$E$300</definedName>
  </definedNames>
  <calcPr fullCalcOnLoad="1"/>
</workbook>
</file>

<file path=xl/sharedStrings.xml><?xml version="1.0" encoding="utf-8"?>
<sst xmlns="http://schemas.openxmlformats.org/spreadsheetml/2006/main" count="457" uniqueCount="199">
  <si>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</si>
  <si>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</si>
  <si>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</si>
  <si>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</si>
  <si>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</si>
  <si>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</si>
  <si>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</si>
  <si>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</si>
  <si>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</si>
  <si>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</si>
  <si>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</si>
  <si>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</si>
  <si>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</si>
  <si>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</si>
  <si>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</si>
  <si>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</si>
  <si>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</si>
  <si>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</si>
  <si>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</si>
  <si>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</si>
  <si>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</si>
  <si>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</si>
  <si>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</si>
  <si>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</si>
  <si>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</si>
  <si>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</si>
  <si>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</si>
  <si>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</si>
  <si>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</si>
  <si>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</si>
  <si>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</si>
  <si>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</si>
  <si>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</si>
  <si>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</si>
  <si>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</si>
  <si>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</si>
  <si>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</si>
  <si>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</si>
  <si>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</si>
  <si>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</si>
  <si>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</si>
  <si>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</si>
  <si>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</si>
  <si>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</si>
  <si>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</si>
  <si>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</si>
  <si>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</si>
  <si>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</si>
  <si>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</si>
  <si>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</si>
  <si>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</si>
  <si>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</si>
  <si>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</si>
  <si>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</si>
  <si>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</si>
  <si>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</si>
  <si>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</si>
  <si>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</si>
  <si>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</si>
  <si>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</si>
  <si>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</si>
  <si>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</si>
  <si>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</si>
  <si>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</si>
  <si>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</si>
  <si>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</si>
  <si>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</si>
  <si>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</si>
  <si>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</si>
  <si>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</si>
  <si>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</si>
  <si>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</si>
  <si>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</si>
  <si>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</si>
  <si>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</si>
  <si>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</si>
  <si>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</si>
  <si>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</si>
  <si>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</si>
  <si>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</si>
  <si>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</si>
  <si>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</si>
  <si>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</si>
  <si>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</si>
  <si>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</si>
  <si>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</si>
  <si>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</si>
  <si>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</si>
  <si>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</si>
  <si>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</si>
  <si>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</si>
  <si>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</si>
  <si>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</si>
  <si>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</si>
  <si>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</si>
  <si>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</si>
  <si>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</si>
  <si>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</si>
  <si>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</si>
  <si>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</si>
  <si>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</si>
  <si>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</si>
  <si>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</si>
  <si>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</si>
  <si>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</si>
  <si>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</si>
  <si>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</si>
  <si>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</si>
  <si>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</si>
  <si>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</si>
  <si>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</si>
  <si>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</si>
  <si>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</si>
  <si>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</si>
  <si>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</si>
  <si>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</si>
  <si>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</si>
  <si>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</si>
  <si>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</si>
  <si>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</si>
  <si>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</si>
  <si>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</si>
  <si>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</si>
  <si>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</si>
  <si>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</si>
  <si>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</si>
  <si>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</si>
  <si>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</si>
  <si>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</si>
  <si>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</si>
  <si>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</si>
  <si>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</si>
  <si>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</si>
  <si>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</si>
  <si>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</si>
  <si>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</si>
  <si>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</si>
  <si>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</si>
  <si>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</si>
  <si>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…</t>
  </si>
  <si>
    <t>05.01.612</t>
  </si>
  <si>
    <t>Субсидии бюджетным учреждениям на иные цели зас счет федеральных средств</t>
  </si>
  <si>
    <t>05.04.612</t>
  </si>
  <si>
    <t>Ежемесячное денежное вознаграждение за классное руководство</t>
  </si>
  <si>
    <t>Субсидии на выплату пособий и компенсаций за счет средств Пензенской области</t>
  </si>
  <si>
    <t>05.10.321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</si>
  <si>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</si>
  <si>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</si>
  <si>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</si>
  <si>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</si>
  <si>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</si>
  <si>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</si>
  <si>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</si>
  <si>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</si>
  <si>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</si>
  <si>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Долгосрочная целевая программа города Пензы "Многодетная семья" на 2011-2013 годы</t>
  </si>
  <si>
    <t xml:space="preserve"> учреждения детский сад № 88</t>
  </si>
  <si>
    <t>(уполномоченное лицо)                                                                   Бикинева Ф.Н.</t>
  </si>
  <si>
    <t xml:space="preserve"> учреждения детский сад № 88                                                       Синякина О.Д.</t>
  </si>
  <si>
    <t>Исполнитель                                                                                   Синякина О.Д.</t>
  </si>
  <si>
    <t>Начальник Управления образования города Пензы</t>
  </si>
  <si>
    <t>Голодяев Ю.А.</t>
  </si>
  <si>
    <t>5836012061 / 583601001</t>
  </si>
  <si>
    <t>Управление образования города Пензы</t>
  </si>
  <si>
    <t>воспитание, обучение, присмотр, уход и оздоровление детей от 2 лет до 7 лет</t>
  </si>
  <si>
    <t>дошкольное образование</t>
  </si>
  <si>
    <t>проведение лекций и консультаций в учреждении, обучение по дополнительным образовательным программам, спортивно-оздоротельные мероприятия, кружки по интересам, другие платные услуги</t>
  </si>
  <si>
    <t xml:space="preserve"> </t>
  </si>
  <si>
    <t xml:space="preserve">        Областная целевая программа энергосбережения и повышения энергетической эффективности Пензенской области на 2010 2020 годы</t>
  </si>
  <si>
    <t xml:space="preserve"> всего</t>
  </si>
  <si>
    <t xml:space="preserve">        Общепрограммные мероприятия</t>
  </si>
  <si>
    <t>Услуга № 1 (родительская плата)</t>
  </si>
  <si>
    <t>Услуга № 2 (дополнительные образовательные  услуги)</t>
  </si>
  <si>
    <t>Ведомственная целевая программа "Совершенствование организации питания детей в общеобразовательных учреждениях (в том числе в пришкольных лагерях с дневным прибыванием)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t>
  </si>
  <si>
    <t>Ведомственная целевая программа"Укрепление материально-технической базы, проведение капитального ремонта зданий и  учреждений, в отношении которых функции и полномочиия учредителя осуществляет Управление образования города Пензы, и здания Управления образования города Пензы и обеспечение их безопасности на 2014-2016 годы"</t>
  </si>
  <si>
    <t>Ведомственная целевая программа развития "Дошкольное детство(2014-2016 гг.)"</t>
  </si>
  <si>
    <t>383</t>
  </si>
  <si>
    <t>2774839</t>
  </si>
  <si>
    <t>05.01.611</t>
  </si>
  <si>
    <t>Субсидии бюджеиным учреждениям на иные цели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</si>
  <si>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</si>
  <si>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тел.                                                                                                67-00-27</t>
  </si>
  <si>
    <t>Возмещение коммунальных услуг</t>
  </si>
  <si>
    <t>Приносящая доход деятельность (собственные доходы учреждения)</t>
  </si>
  <si>
    <t>16</t>
  </si>
  <si>
    <t>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</si>
  <si>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Расходы на организацию дотационного, бесплатного и льготного питания дошкольников</t>
  </si>
  <si>
    <t>Расходы на приведений зданий, сооружений, территории и материально-технической базы дошкольных образовательных учреждений в соответствие с современными требованиями и нормами</t>
  </si>
  <si>
    <t>Расходы на мероприятия по выполнению наказов избирателей, поступившим депутатам Пензенской городской Думы по учреждениям образования</t>
  </si>
  <si>
    <t>S353</t>
  </si>
  <si>
    <t>Субвенция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</si>
  <si>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муниципальное бюджетное дошкольное образовательное учреждение детский сад № 88 г.Пензы "Светлячок"</t>
  </si>
  <si>
    <t>440008, г. Пенза, ул. Новый Кавказ, 30</t>
  </si>
  <si>
    <t>Ведомственная целевая программа развития " Укрепление материально-технической базы, проведение капитального ремонта зданий и учреждений, в отношении которых функции и полномочия учредителя осуществляет Управление образования города Пензы, здания Управлении</t>
  </si>
  <si>
    <t>Ведомственная целевая программа " Дошкольное детство (2014-2016 гг.)"</t>
  </si>
  <si>
    <t>Исполнение судебных решений</t>
  </si>
  <si>
    <t>09</t>
  </si>
  <si>
    <t>30</t>
  </si>
  <si>
    <t>30.09.2016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</si>
</sst>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0" fillId="0" borderId="13" xfId="52" applyFont="1" applyBorder="1" applyAlignment="1">
      <alignment horizontal="center" vertical="top" wrapText="1"/>
      <protection/>
    </xf>
    <xf numFmtId="0" fontId="10" fillId="0" borderId="13" xfId="52" applyFont="1" applyBorder="1" applyAlignment="1">
      <alignment vertical="top" wrapText="1"/>
      <protection/>
    </xf>
    <xf numFmtId="0" fontId="5" fillId="0" borderId="13" xfId="52" applyFont="1" applyBorder="1" applyAlignment="1">
      <alignment vertical="top" wrapText="1"/>
      <protection/>
    </xf>
    <xf numFmtId="0" fontId="9" fillId="0" borderId="13" xfId="52" applyFont="1" applyBorder="1" applyAlignment="1">
      <alignment horizontal="center" vertical="top" wrapText="1"/>
      <protection/>
    </xf>
    <xf numFmtId="0" fontId="5" fillId="0" borderId="13" xfId="52" applyFont="1" applyBorder="1">
      <alignment/>
      <protection/>
    </xf>
    <xf numFmtId="0" fontId="5" fillId="0" borderId="13" xfId="52" applyFont="1" applyBorder="1" applyAlignment="1">
      <alignment wrapText="1"/>
      <protection/>
    </xf>
    <xf numFmtId="0" fontId="10" fillId="0" borderId="13" xfId="52" applyFont="1" applyBorder="1" applyAlignment="1">
      <alignment horizontal="center" wrapText="1"/>
      <protection/>
    </xf>
    <xf numFmtId="0" fontId="9" fillId="0" borderId="13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1" fillId="0" borderId="13" xfId="52" applyFont="1" applyBorder="1" applyAlignment="1">
      <alignment horizontal="center"/>
      <protection/>
    </xf>
    <xf numFmtId="0" fontId="10" fillId="0" borderId="14" xfId="52" applyFont="1" applyBorder="1" applyAlignment="1">
      <alignment horizontal="center" vertical="top" wrapText="1"/>
      <protection/>
    </xf>
    <xf numFmtId="0" fontId="12" fillId="0" borderId="15" xfId="52" applyFont="1" applyBorder="1" applyAlignment="1">
      <alignment horizontal="center" vertical="top" wrapText="1"/>
      <protection/>
    </xf>
    <xf numFmtId="0" fontId="10" fillId="0" borderId="16" xfId="52" applyFont="1" applyBorder="1" applyAlignment="1">
      <alignment vertical="top" wrapText="1"/>
      <protection/>
    </xf>
    <xf numFmtId="0" fontId="10" fillId="0" borderId="16" xfId="52" applyFont="1" applyBorder="1" applyAlignment="1">
      <alignment wrapText="1"/>
      <protection/>
    </xf>
    <xf numFmtId="0" fontId="11" fillId="0" borderId="16" xfId="52" applyFont="1" applyBorder="1" applyAlignment="1">
      <alignment vertical="top" wrapText="1"/>
      <protection/>
    </xf>
    <xf numFmtId="0" fontId="8" fillId="0" borderId="16" xfId="52" applyFont="1" applyBorder="1" applyAlignment="1">
      <alignment wrapText="1"/>
      <protection/>
    </xf>
    <xf numFmtId="0" fontId="11" fillId="0" borderId="16" xfId="52" applyFont="1" applyBorder="1" applyAlignment="1">
      <alignment vertical="top"/>
      <protection/>
    </xf>
    <xf numFmtId="0" fontId="8" fillId="0" borderId="16" xfId="52" applyFont="1" applyBorder="1" applyAlignment="1">
      <alignment vertical="top" wrapText="1"/>
      <protection/>
    </xf>
    <xf numFmtId="0" fontId="11" fillId="0" borderId="17" xfId="52" applyFont="1" applyBorder="1" applyAlignment="1">
      <alignment vertical="top" wrapText="1"/>
      <protection/>
    </xf>
    <xf numFmtId="0" fontId="5" fillId="0" borderId="18" xfId="52" applyFont="1" applyBorder="1" applyAlignment="1">
      <alignment vertical="top" wrapText="1"/>
      <protection/>
    </xf>
    <xf numFmtId="0" fontId="10" fillId="0" borderId="18" xfId="52" applyFont="1" applyBorder="1" applyAlignment="1">
      <alignment horizontal="center" vertical="top" wrapText="1"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0" fillId="0" borderId="19" xfId="52" applyNumberFormat="1" applyFont="1" applyBorder="1" applyAlignment="1">
      <alignment horizontal="center" vertical="top" wrapText="1"/>
      <protection/>
    </xf>
    <xf numFmtId="4" fontId="10" fillId="0" borderId="20" xfId="52" applyNumberFormat="1" applyFont="1" applyBorder="1" applyAlignment="1">
      <alignment horizontal="right" vertical="top" wrapText="1"/>
      <protection/>
    </xf>
    <xf numFmtId="4" fontId="10" fillId="0" borderId="20" xfId="52" applyNumberFormat="1" applyFont="1" applyBorder="1" applyAlignment="1">
      <alignment vertical="top" wrapText="1"/>
      <protection/>
    </xf>
    <xf numFmtId="4" fontId="9" fillId="0" borderId="20" xfId="52" applyNumberFormat="1" applyFont="1" applyBorder="1" applyAlignment="1">
      <alignment horizontal="right" vertical="top" wrapText="1"/>
      <protection/>
    </xf>
    <xf numFmtId="4" fontId="10" fillId="0" borderId="21" xfId="52" applyNumberFormat="1" applyFont="1" applyBorder="1" applyAlignment="1">
      <alignment vertical="top" wrapText="1"/>
      <protection/>
    </xf>
    <xf numFmtId="4" fontId="1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0" borderId="20" xfId="52" applyNumberFormat="1" applyFont="1" applyBorder="1" applyAlignment="1">
      <alignment horizontal="right" vertical="top" wrapText="1"/>
      <protection/>
    </xf>
    <xf numFmtId="4" fontId="9" fillId="33" borderId="20" xfId="52" applyNumberFormat="1" applyFont="1" applyFill="1" applyBorder="1" applyAlignment="1">
      <alignment horizontal="right" vertical="top" wrapText="1"/>
      <protection/>
    </xf>
    <xf numFmtId="0" fontId="14" fillId="34" borderId="13" xfId="0" applyFont="1" applyFill="1" applyBorder="1" applyAlignment="1">
      <alignment vertical="top" wrapText="1"/>
    </xf>
    <xf numFmtId="4" fontId="7" fillId="0" borderId="20" xfId="52" applyNumberFormat="1" applyFont="1" applyBorder="1" applyAlignment="1">
      <alignment vertical="top" wrapText="1"/>
      <protection/>
    </xf>
    <xf numFmtId="0" fontId="15" fillId="0" borderId="16" xfId="52" applyFont="1" applyBorder="1" applyAlignment="1">
      <alignment vertical="top" wrapText="1"/>
      <protection/>
    </xf>
    <xf numFmtId="0" fontId="0" fillId="34" borderId="13" xfId="0" applyFont="1" applyFill="1" applyBorder="1" applyAlignment="1">
      <alignment vertical="top" wrapText="1"/>
    </xf>
    <xf numFmtId="0" fontId="16" fillId="0" borderId="16" xfId="52" applyFont="1" applyBorder="1" applyAlignment="1">
      <alignment vertical="top" wrapText="1"/>
      <protection/>
    </xf>
    <xf numFmtId="0" fontId="17" fillId="34" borderId="13" xfId="0" applyFont="1" applyFill="1" applyBorder="1" applyAlignment="1">
      <alignment vertical="top" wrapText="1"/>
    </xf>
    <xf numFmtId="0" fontId="16" fillId="0" borderId="16" xfId="52" applyFont="1" applyBorder="1" applyAlignment="1">
      <alignment wrapText="1"/>
      <protection/>
    </xf>
    <xf numFmtId="4" fontId="9" fillId="35" borderId="20" xfId="52" applyNumberFormat="1" applyFont="1" applyFill="1" applyBorder="1" applyAlignment="1">
      <alignment horizontal="right" vertical="top" wrapText="1"/>
      <protection/>
    </xf>
    <xf numFmtId="0" fontId="7" fillId="0" borderId="13" xfId="52" applyFont="1" applyBorder="1" applyAlignment="1">
      <alignment horizontal="center" vertical="top" wrapText="1"/>
      <protection/>
    </xf>
    <xf numFmtId="0" fontId="18" fillId="0" borderId="13" xfId="52" applyFont="1" applyBorder="1" applyAlignment="1">
      <alignment vertical="top" wrapText="1"/>
      <protection/>
    </xf>
    <xf numFmtId="4" fontId="19" fillId="0" borderId="20" xfId="52" applyNumberFormat="1" applyFont="1" applyBorder="1" applyAlignment="1">
      <alignment horizontal="right" vertical="top" wrapText="1"/>
      <protection/>
    </xf>
    <xf numFmtId="1" fontId="9" fillId="0" borderId="13" xfId="52" applyNumberFormat="1" applyFont="1" applyBorder="1" applyAlignment="1">
      <alignment horizontal="center" vertical="top" wrapText="1"/>
      <protection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4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24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4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22" xfId="0" applyNumberFormat="1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4" fontId="4" fillId="0" borderId="12" xfId="0" applyNumberFormat="1" applyFont="1" applyBorder="1" applyAlignment="1">
      <alignment horizontal="center" vertical="top"/>
    </xf>
    <xf numFmtId="4" fontId="4" fillId="0" borderId="26" xfId="0" applyNumberFormat="1" applyFont="1" applyBorder="1" applyAlignment="1">
      <alignment horizontal="center" vertical="top"/>
    </xf>
    <xf numFmtId="4" fontId="4" fillId="0" borderId="27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center" vertical="top"/>
    </xf>
    <xf numFmtId="4" fontId="1" fillId="0" borderId="27" xfId="0" applyNumberFormat="1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top"/>
    </xf>
    <xf numFmtId="4" fontId="4" fillId="0" borderId="22" xfId="0" applyNumberFormat="1" applyFont="1" applyBorder="1" applyAlignment="1">
      <alignment horizontal="center" vertical="top"/>
    </xf>
    <xf numFmtId="4" fontId="4" fillId="0" borderId="23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52" applyFont="1" applyAlignment="1">
      <alignment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6" fillId="0" borderId="28" xfId="52" applyFont="1" applyBorder="1" applyAlignment="1">
      <alignment vertical="top" wrapText="1"/>
      <protection/>
    </xf>
    <xf numFmtId="4" fontId="6" fillId="0" borderId="0" xfId="52" applyNumberFormat="1" applyFont="1" applyAlignment="1">
      <alignment vertical="top" wrapText="1"/>
      <protection/>
    </xf>
    <xf numFmtId="4" fontId="6" fillId="0" borderId="28" xfId="52" applyNumberFormat="1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44"/>
  <sheetViews>
    <sheetView view="pageBreakPreview" zoomScaleSheetLayoutView="100" zoomScalePageLayoutView="0" workbookViewId="0" topLeftCell="A7">
      <selection activeCell="CO21" sqref="CO21:DD21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108" t="s">
        <v>16</v>
      </c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</row>
    <row r="9" spans="57:108" ht="15">
      <c r="BE9" s="109" t="s">
        <v>160</v>
      </c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</row>
    <row r="10" spans="57:108" s="2" customFormat="1" ht="12">
      <c r="BE10" s="113" t="s">
        <v>42</v>
      </c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</row>
    <row r="11" spans="57:108" ht="15"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06" t="s">
        <v>161</v>
      </c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</row>
    <row r="12" spans="57:108" s="2" customFormat="1" ht="12">
      <c r="BE12" s="105" t="s">
        <v>14</v>
      </c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 t="s">
        <v>15</v>
      </c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</row>
    <row r="13" spans="65:99" ht="15">
      <c r="BM13" s="11" t="s">
        <v>2</v>
      </c>
      <c r="BN13" s="107" t="s">
        <v>197</v>
      </c>
      <c r="BO13" s="107"/>
      <c r="BP13" s="107"/>
      <c r="BQ13" s="107"/>
      <c r="BR13" s="1" t="s">
        <v>2</v>
      </c>
      <c r="BU13" s="107" t="s">
        <v>196</v>
      </c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11">
        <v>20</v>
      </c>
      <c r="CN13" s="111"/>
      <c r="CO13" s="111"/>
      <c r="CP13" s="111"/>
      <c r="CQ13" s="112" t="s">
        <v>184</v>
      </c>
      <c r="CR13" s="112"/>
      <c r="CS13" s="112"/>
      <c r="CT13" s="112"/>
      <c r="CU13" s="1" t="s">
        <v>3</v>
      </c>
    </row>
    <row r="14" ht="15">
      <c r="CY14" s="8"/>
    </row>
    <row r="15" spans="1:108" ht="16.5">
      <c r="A15" s="98" t="s">
        <v>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99" t="s">
        <v>184</v>
      </c>
      <c r="BC16" s="99"/>
      <c r="BD16" s="99"/>
      <c r="BE16" s="99"/>
      <c r="BF16" s="12" t="s">
        <v>5</v>
      </c>
    </row>
    <row r="17" ht="15">
      <c r="DQ17" s="1" t="s">
        <v>167</v>
      </c>
    </row>
    <row r="18" spans="93:108" ht="15">
      <c r="CO18" s="106" t="s">
        <v>17</v>
      </c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</row>
    <row r="19" spans="91:108" ht="15" customHeight="1">
      <c r="CM19" s="11" t="s">
        <v>43</v>
      </c>
      <c r="CO19" s="88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90"/>
    </row>
    <row r="20" spans="36:108" ht="15" customHeight="1">
      <c r="AJ20" s="3"/>
      <c r="AK20" s="4" t="s">
        <v>2</v>
      </c>
      <c r="AL20" s="104" t="s">
        <v>197</v>
      </c>
      <c r="AM20" s="104"/>
      <c r="AN20" s="104"/>
      <c r="AO20" s="104"/>
      <c r="AP20" s="3" t="s">
        <v>2</v>
      </c>
      <c r="AQ20" s="3"/>
      <c r="AR20" s="3"/>
      <c r="AS20" s="104" t="s">
        <v>196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94">
        <v>20</v>
      </c>
      <c r="BL20" s="94"/>
      <c r="BM20" s="94"/>
      <c r="BN20" s="94"/>
      <c r="BO20" s="95" t="s">
        <v>184</v>
      </c>
      <c r="BP20" s="95"/>
      <c r="BQ20" s="95"/>
      <c r="BR20" s="95"/>
      <c r="BS20" s="3" t="s">
        <v>3</v>
      </c>
      <c r="BT20" s="3"/>
      <c r="BU20" s="3"/>
      <c r="BY20" s="17"/>
      <c r="CM20" s="11" t="s">
        <v>18</v>
      </c>
      <c r="CO20" s="88" t="s">
        <v>198</v>
      </c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90"/>
    </row>
    <row r="21" spans="77:108" ht="15" customHeight="1">
      <c r="BY21" s="17"/>
      <c r="BZ21" s="17"/>
      <c r="CM21" s="11"/>
      <c r="CO21" s="88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90"/>
    </row>
    <row r="22" spans="77:108" ht="15" customHeight="1">
      <c r="BY22" s="17"/>
      <c r="BZ22" s="17"/>
      <c r="CM22" s="11"/>
      <c r="CO22" s="88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90"/>
    </row>
    <row r="23" spans="1:108" ht="15" customHeight="1">
      <c r="A23" s="5" t="s">
        <v>113</v>
      </c>
      <c r="AH23" s="97" t="s">
        <v>191</v>
      </c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18"/>
      <c r="BY23" s="17"/>
      <c r="CM23" s="11" t="s">
        <v>19</v>
      </c>
      <c r="CO23" s="88" t="s">
        <v>177</v>
      </c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90"/>
    </row>
    <row r="24" spans="1:108" ht="1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18"/>
      <c r="BY24" s="17"/>
      <c r="BZ24" s="17"/>
      <c r="CM24" s="38"/>
      <c r="CO24" s="88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90"/>
    </row>
    <row r="25" spans="1:108" ht="30.75" customHeight="1">
      <c r="A25" s="5" t="s">
        <v>109</v>
      </c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18"/>
      <c r="BY25" s="17"/>
      <c r="BZ25" s="17"/>
      <c r="CM25" s="38"/>
      <c r="CO25" s="88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90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01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3"/>
    </row>
    <row r="27" spans="1:108" s="23" customFormat="1" ht="21" customHeight="1">
      <c r="A27" s="23" t="s">
        <v>63</v>
      </c>
      <c r="AH27" s="100" t="s">
        <v>162</v>
      </c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24"/>
      <c r="CM27" s="39"/>
      <c r="CO27" s="91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s="23" customFormat="1" ht="21" customHeight="1">
      <c r="A28" s="25" t="s">
        <v>21</v>
      </c>
      <c r="CM28" s="40" t="s">
        <v>20</v>
      </c>
      <c r="CO28" s="91" t="s">
        <v>176</v>
      </c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96" t="s">
        <v>163</v>
      </c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97" t="s">
        <v>192</v>
      </c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87" t="s">
        <v>127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86" t="s">
        <v>164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</row>
    <row r="41" spans="1:108" ht="15" customHeight="1">
      <c r="A41" s="26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86" t="s">
        <v>165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</row>
    <row r="43" spans="1:108" ht="15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>
      <c r="A44" s="86" t="s">
        <v>166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</row>
    <row r="45" ht="3" customHeight="1"/>
  </sheetData>
  <sheetProtection/>
  <mergeCells count="36">
    <mergeCell ref="BE8:DD8"/>
    <mergeCell ref="BE9:DD9"/>
    <mergeCell ref="BE11:BX11"/>
    <mergeCell ref="BE12:BX12"/>
    <mergeCell ref="BY11:DD11"/>
    <mergeCell ref="BU13:CL13"/>
    <mergeCell ref="CM13:CP13"/>
    <mergeCell ref="CQ13:CT13"/>
    <mergeCell ref="BE10:DD10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EQ63" sqref="EQ6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36" t="s">
        <v>118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</row>
    <row r="3" ht="7.5" customHeight="1"/>
    <row r="4" spans="1:108" ht="15">
      <c r="A4" s="137" t="s">
        <v>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9"/>
      <c r="BU4" s="137" t="s">
        <v>6</v>
      </c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9"/>
    </row>
    <row r="5" spans="1:108" s="3" customFormat="1" ht="15" customHeight="1">
      <c r="A5" s="31"/>
      <c r="B5" s="127" t="s">
        <v>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8"/>
      <c r="BU5" s="121">
        <f>BU7+BU13</f>
        <v>102155642.86</v>
      </c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3"/>
    </row>
    <row r="6" spans="1:108" ht="15">
      <c r="A6" s="10"/>
      <c r="B6" s="129" t="s">
        <v>1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30"/>
      <c r="BU6" s="124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6"/>
    </row>
    <row r="7" spans="1:108" ht="30" customHeight="1">
      <c r="A7" s="32"/>
      <c r="B7" s="114" t="s">
        <v>119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5"/>
      <c r="BU7" s="124">
        <f>BU9</f>
        <v>86518225.85</v>
      </c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6"/>
    </row>
    <row r="8" spans="1:108" ht="15">
      <c r="A8" s="10"/>
      <c r="B8" s="119" t="s">
        <v>8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20"/>
      <c r="BU8" s="124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6"/>
    </row>
    <row r="9" spans="1:108" ht="45" customHeight="1">
      <c r="A9" s="32"/>
      <c r="B9" s="114" t="s">
        <v>128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5"/>
      <c r="BU9" s="116">
        <v>86518225.85</v>
      </c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8"/>
    </row>
    <row r="10" spans="1:108" ht="45" customHeight="1">
      <c r="A10" s="32"/>
      <c r="B10" s="114" t="s">
        <v>120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5"/>
      <c r="BU10" s="116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8"/>
    </row>
    <row r="11" spans="1:108" ht="45" customHeight="1">
      <c r="A11" s="32"/>
      <c r="B11" s="114" t="s">
        <v>121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5"/>
      <c r="BU11" s="116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</row>
    <row r="12" spans="1:108" ht="30" customHeight="1">
      <c r="A12" s="32"/>
      <c r="B12" s="114" t="s">
        <v>122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5"/>
      <c r="BU12" s="116">
        <v>78368204.17</v>
      </c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8"/>
    </row>
    <row r="13" spans="1:108" ht="30" customHeight="1">
      <c r="A13" s="32"/>
      <c r="B13" s="114" t="s">
        <v>123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5"/>
      <c r="BU13" s="116">
        <v>15637417.01</v>
      </c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8"/>
    </row>
    <row r="14" spans="1:108" ht="15">
      <c r="A14" s="33"/>
      <c r="B14" s="119" t="s">
        <v>8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20"/>
      <c r="BU14" s="116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8"/>
    </row>
    <row r="15" spans="1:108" ht="30" customHeight="1">
      <c r="A15" s="32"/>
      <c r="B15" s="114" t="s">
        <v>27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5"/>
      <c r="BU15" s="116">
        <v>12771620.09</v>
      </c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8"/>
    </row>
    <row r="16" spans="1:108" ht="15">
      <c r="A16" s="32"/>
      <c r="B16" s="114" t="s">
        <v>28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5"/>
      <c r="BU16" s="116">
        <v>2772668.12</v>
      </c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8"/>
    </row>
    <row r="17" spans="1:108" s="3" customFormat="1" ht="15" customHeight="1">
      <c r="A17" s="31"/>
      <c r="B17" s="127" t="s">
        <v>99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8"/>
      <c r="BU17" s="131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3"/>
    </row>
    <row r="18" spans="1:108" ht="15">
      <c r="A18" s="10"/>
      <c r="B18" s="129" t="s">
        <v>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30"/>
      <c r="BU18" s="116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8"/>
    </row>
    <row r="19" spans="1:108" ht="30" customHeight="1">
      <c r="A19" s="34"/>
      <c r="B19" s="134" t="s">
        <v>124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5"/>
      <c r="BU19" s="124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6"/>
    </row>
    <row r="20" spans="1:108" ht="30" customHeight="1">
      <c r="A20" s="32"/>
      <c r="B20" s="114" t="s">
        <v>125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5"/>
      <c r="BU20" s="124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6"/>
    </row>
    <row r="21" spans="1:108" ht="15" customHeight="1">
      <c r="A21" s="35"/>
      <c r="B21" s="119" t="s">
        <v>8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20"/>
      <c r="BU21" s="124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6"/>
    </row>
    <row r="22" spans="1:108" ht="15" customHeight="1">
      <c r="A22" s="32"/>
      <c r="B22" s="114" t="s">
        <v>9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5"/>
      <c r="BU22" s="116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8"/>
    </row>
    <row r="23" spans="1:108" ht="15" customHeight="1">
      <c r="A23" s="32"/>
      <c r="B23" s="114" t="s">
        <v>10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5"/>
      <c r="BU23" s="116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8"/>
    </row>
    <row r="24" spans="1:108" ht="15" customHeight="1">
      <c r="A24" s="32"/>
      <c r="B24" s="114" t="s">
        <v>106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5"/>
      <c r="BU24" s="116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" customHeight="1">
      <c r="A25" s="32"/>
      <c r="B25" s="114" t="s">
        <v>11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5"/>
      <c r="BU25" s="116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8"/>
    </row>
    <row r="26" spans="1:108" ht="15" customHeight="1">
      <c r="A26" s="32"/>
      <c r="B26" s="114" t="s">
        <v>12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5"/>
      <c r="BU26" s="116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15" customHeight="1">
      <c r="A27" s="32"/>
      <c r="B27" s="114" t="s">
        <v>13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5"/>
      <c r="BU27" s="116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8"/>
    </row>
    <row r="28" spans="1:108" ht="30" customHeight="1">
      <c r="A28" s="32"/>
      <c r="B28" s="114" t="s">
        <v>67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5"/>
      <c r="BU28" s="116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30" customHeight="1">
      <c r="A29" s="32"/>
      <c r="B29" s="114" t="s">
        <v>102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5"/>
      <c r="BU29" s="116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8"/>
    </row>
    <row r="30" spans="1:108" ht="15" customHeight="1">
      <c r="A30" s="32"/>
      <c r="B30" s="114" t="s">
        <v>68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5"/>
      <c r="BU30" s="116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8"/>
    </row>
    <row r="31" spans="1:108" ht="15" customHeight="1">
      <c r="A31" s="32"/>
      <c r="B31" s="114" t="s">
        <v>69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5"/>
      <c r="BU31" s="116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45" customHeight="1">
      <c r="A32" s="32"/>
      <c r="B32" s="114" t="s">
        <v>70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5"/>
      <c r="BU32" s="116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8"/>
    </row>
    <row r="33" spans="1:108" ht="13.5" customHeight="1">
      <c r="A33" s="35"/>
      <c r="B33" s="119" t="s">
        <v>8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20"/>
      <c r="BU33" s="116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15" customHeight="1">
      <c r="A34" s="32"/>
      <c r="B34" s="114" t="s">
        <v>71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5"/>
      <c r="BU34" s="116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8"/>
    </row>
    <row r="35" spans="1:108" ht="15" customHeight="1">
      <c r="A35" s="32"/>
      <c r="B35" s="114" t="s">
        <v>72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5"/>
      <c r="BU35" s="116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</row>
    <row r="36" spans="1:108" ht="15" customHeight="1">
      <c r="A36" s="32"/>
      <c r="B36" s="114" t="s">
        <v>66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5"/>
      <c r="BU36" s="116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8"/>
    </row>
    <row r="37" spans="1:108" ht="15" customHeight="1">
      <c r="A37" s="32"/>
      <c r="B37" s="114" t="s">
        <v>73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5"/>
      <c r="BU37" s="116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15" customHeight="1">
      <c r="A38" s="32"/>
      <c r="B38" s="114" t="s">
        <v>74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5"/>
      <c r="BU38" s="116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</row>
    <row r="39" spans="1:108" ht="15" customHeight="1">
      <c r="A39" s="32"/>
      <c r="B39" s="114" t="s">
        <v>75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5"/>
      <c r="BU39" s="116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8"/>
    </row>
    <row r="40" spans="1:108" ht="30" customHeight="1">
      <c r="A40" s="32"/>
      <c r="B40" s="114" t="s">
        <v>76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5"/>
      <c r="BU40" s="116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30" customHeight="1">
      <c r="A41" s="32"/>
      <c r="B41" s="114" t="s">
        <v>101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5"/>
      <c r="BU41" s="116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8"/>
    </row>
    <row r="42" spans="1:108" ht="15" customHeight="1">
      <c r="A42" s="32"/>
      <c r="B42" s="114" t="s">
        <v>77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5"/>
      <c r="BU42" s="116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ht="15" customHeight="1">
      <c r="A43" s="32"/>
      <c r="B43" s="114" t="s">
        <v>78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5"/>
      <c r="BU43" s="116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8"/>
    </row>
    <row r="44" spans="1:108" s="3" customFormat="1" ht="15" customHeight="1">
      <c r="A44" s="31"/>
      <c r="B44" s="127" t="s">
        <v>100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8"/>
      <c r="BU44" s="131">
        <f>BU46+BU47</f>
        <v>1910007.75</v>
      </c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3"/>
    </row>
    <row r="45" spans="1:108" ht="15" customHeight="1">
      <c r="A45" s="36"/>
      <c r="B45" s="129" t="s">
        <v>1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30"/>
      <c r="BU45" s="116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8"/>
    </row>
    <row r="46" spans="1:108" ht="15" customHeight="1">
      <c r="A46" s="32"/>
      <c r="B46" s="114" t="s">
        <v>79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5"/>
      <c r="BU46" s="116">
        <v>1365785.87</v>
      </c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8"/>
    </row>
    <row r="47" spans="1:108" ht="30" customHeight="1">
      <c r="A47" s="32"/>
      <c r="B47" s="114" t="s">
        <v>126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5"/>
      <c r="BU47" s="116">
        <f>BU49+BU53+BU58+BU54+BU55+BU56+BU59</f>
        <v>544221.88</v>
      </c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ht="15" customHeight="1">
      <c r="A48" s="35"/>
      <c r="B48" s="119" t="s">
        <v>8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20"/>
      <c r="BU48" s="124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6"/>
    </row>
    <row r="49" spans="1:108" ht="15" customHeight="1">
      <c r="A49" s="32"/>
      <c r="B49" s="114" t="s">
        <v>86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5"/>
      <c r="BU49" s="116">
        <v>24964.3</v>
      </c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" customHeight="1">
      <c r="A50" s="32"/>
      <c r="B50" s="114" t="s">
        <v>44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5"/>
      <c r="BU50" s="116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8"/>
    </row>
    <row r="51" spans="1:108" ht="15" customHeight="1">
      <c r="A51" s="32"/>
      <c r="B51" s="114" t="s">
        <v>45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5"/>
      <c r="BU51" s="116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8"/>
    </row>
    <row r="52" spans="1:108" ht="15" customHeight="1">
      <c r="A52" s="32"/>
      <c r="B52" s="114" t="s">
        <v>46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5"/>
      <c r="BU52" s="116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ht="15" customHeight="1">
      <c r="A53" s="32"/>
      <c r="B53" s="114" t="s">
        <v>47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5"/>
      <c r="BU53" s="116">
        <v>46234.8</v>
      </c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8"/>
    </row>
    <row r="54" spans="1:108" ht="15" customHeight="1">
      <c r="A54" s="32"/>
      <c r="B54" s="114" t="s">
        <v>48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5"/>
      <c r="BU54" s="116">
        <v>2472</v>
      </c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ht="15" customHeight="1">
      <c r="A55" s="32"/>
      <c r="B55" s="114" t="s">
        <v>49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5"/>
      <c r="BU55" s="116">
        <v>11600</v>
      </c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8"/>
    </row>
    <row r="56" spans="1:108" ht="15" customHeight="1">
      <c r="A56" s="32"/>
      <c r="B56" s="114" t="s">
        <v>80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5"/>
      <c r="BU56" s="116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8"/>
    </row>
    <row r="57" spans="1:108" ht="15" customHeight="1">
      <c r="A57" s="32"/>
      <c r="B57" s="114" t="s">
        <v>103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5"/>
      <c r="BU57" s="116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ht="15" customHeight="1">
      <c r="A58" s="32"/>
      <c r="B58" s="114" t="s">
        <v>81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5"/>
      <c r="BU58" s="116">
        <v>458950.78</v>
      </c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8"/>
    </row>
    <row r="59" spans="1:108" ht="15" customHeight="1">
      <c r="A59" s="32"/>
      <c r="B59" s="114" t="s">
        <v>82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5"/>
      <c r="BU59" s="116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8"/>
    </row>
    <row r="60" spans="1:108" ht="15" customHeight="1">
      <c r="A60" s="32"/>
      <c r="B60" s="114" t="s">
        <v>83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5"/>
      <c r="BU60" s="116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8"/>
    </row>
    <row r="61" spans="1:108" ht="15" customHeight="1">
      <c r="A61" s="32"/>
      <c r="B61" s="114" t="s">
        <v>84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5"/>
      <c r="BU61" s="116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8"/>
    </row>
    <row r="62" spans="1:108" ht="45" customHeight="1">
      <c r="A62" s="32"/>
      <c r="B62" s="114" t="s">
        <v>85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5"/>
      <c r="BU62" s="116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8"/>
    </row>
    <row r="63" spans="1:108" ht="15" customHeight="1">
      <c r="A63" s="37"/>
      <c r="B63" s="119" t="s">
        <v>8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20"/>
      <c r="BU63" s="116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8"/>
    </row>
    <row r="64" spans="1:108" ht="15" customHeight="1">
      <c r="A64" s="32"/>
      <c r="B64" s="114" t="s">
        <v>87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5"/>
      <c r="BU64" s="116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ht="15" customHeight="1">
      <c r="A65" s="32"/>
      <c r="B65" s="114" t="s">
        <v>50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5"/>
      <c r="BU65" s="116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8"/>
    </row>
    <row r="66" spans="1:108" ht="15" customHeight="1">
      <c r="A66" s="32"/>
      <c r="B66" s="114" t="s">
        <v>51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5"/>
      <c r="BU66" s="116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</row>
    <row r="67" spans="1:108" ht="15" customHeight="1">
      <c r="A67" s="32"/>
      <c r="B67" s="114" t="s">
        <v>52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5"/>
      <c r="BU67" s="116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8"/>
    </row>
    <row r="68" spans="1:108" ht="15" customHeight="1">
      <c r="A68" s="32"/>
      <c r="B68" s="114" t="s">
        <v>53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5"/>
      <c r="BU68" s="116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ht="15" customHeight="1">
      <c r="A69" s="32"/>
      <c r="B69" s="114" t="s">
        <v>54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5"/>
      <c r="BU69" s="116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8"/>
    </row>
    <row r="70" spans="1:108" ht="15" customHeight="1">
      <c r="A70" s="32"/>
      <c r="B70" s="114" t="s">
        <v>55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5"/>
      <c r="BU70" s="116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ht="15" customHeight="1">
      <c r="A71" s="32"/>
      <c r="B71" s="114" t="s">
        <v>88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5"/>
      <c r="BU71" s="116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8"/>
    </row>
    <row r="72" spans="1:108" ht="15" customHeight="1">
      <c r="A72" s="32"/>
      <c r="B72" s="114" t="s">
        <v>104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5"/>
      <c r="BU72" s="116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ht="15" customHeight="1">
      <c r="A73" s="32"/>
      <c r="B73" s="114" t="s">
        <v>89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5"/>
      <c r="BU73" s="116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8"/>
    </row>
    <row r="74" spans="1:108" ht="15" customHeight="1">
      <c r="A74" s="32"/>
      <c r="B74" s="114" t="s">
        <v>90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5"/>
      <c r="BU74" s="116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ht="15" customHeight="1">
      <c r="A75" s="32"/>
      <c r="B75" s="114" t="s">
        <v>91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5"/>
      <c r="BU75" s="116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8"/>
    </row>
    <row r="76" spans="1:108" ht="15" customHeight="1">
      <c r="A76" s="32"/>
      <c r="B76" s="114" t="s">
        <v>92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5"/>
      <c r="BU76" s="116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8:BT38"/>
    <mergeCell ref="BU38:DD38"/>
    <mergeCell ref="BU39:DD39"/>
    <mergeCell ref="B18:BT18"/>
    <mergeCell ref="BU19:DD19"/>
    <mergeCell ref="B20:BT20"/>
    <mergeCell ref="B21:BT21"/>
    <mergeCell ref="BU18:DD18"/>
    <mergeCell ref="B19:BT19"/>
    <mergeCell ref="BU20:DD20"/>
    <mergeCell ref="B39:BT39"/>
    <mergeCell ref="BU42:DD42"/>
    <mergeCell ref="B41:BT41"/>
    <mergeCell ref="B23:BT23"/>
    <mergeCell ref="BU23:DD23"/>
    <mergeCell ref="B24:BT24"/>
    <mergeCell ref="BU24:DD24"/>
    <mergeCell ref="B40:BT40"/>
    <mergeCell ref="B34:BT34"/>
    <mergeCell ref="BU34:DD34"/>
    <mergeCell ref="BU27:DD27"/>
    <mergeCell ref="B26:BT26"/>
    <mergeCell ref="BU26:DD26"/>
    <mergeCell ref="BU45:DD45"/>
    <mergeCell ref="B36:BT36"/>
    <mergeCell ref="B35:BT35"/>
    <mergeCell ref="BU35:DD35"/>
    <mergeCell ref="BU36:DD36"/>
    <mergeCell ref="B37:BT37"/>
    <mergeCell ref="BU37:DD37"/>
    <mergeCell ref="BU43:DD43"/>
    <mergeCell ref="B45:BT45"/>
    <mergeCell ref="BU44:DD44"/>
    <mergeCell ref="B22:BT22"/>
    <mergeCell ref="BU22:DD22"/>
    <mergeCell ref="B25:BT25"/>
    <mergeCell ref="B28:BT28"/>
    <mergeCell ref="BU28:DD28"/>
    <mergeCell ref="BU25:DD25"/>
    <mergeCell ref="B27:BT27"/>
    <mergeCell ref="BU46:DD46"/>
    <mergeCell ref="B50:BT50"/>
    <mergeCell ref="B42:BT42"/>
    <mergeCell ref="B52:BT52"/>
    <mergeCell ref="B48:BT48"/>
    <mergeCell ref="BU47:DD47"/>
    <mergeCell ref="BU48:DD48"/>
    <mergeCell ref="B44:BT44"/>
    <mergeCell ref="B47:BT47"/>
    <mergeCell ref="B43:BT43"/>
    <mergeCell ref="BU50:DD50"/>
    <mergeCell ref="B51:BT51"/>
    <mergeCell ref="BU51:DD51"/>
    <mergeCell ref="BU32:DD32"/>
    <mergeCell ref="BU33:DD33"/>
    <mergeCell ref="BU40:DD40"/>
    <mergeCell ref="BU41:DD41"/>
    <mergeCell ref="B49:BT49"/>
    <mergeCell ref="BU49:DD49"/>
    <mergeCell ref="B46:BT46"/>
    <mergeCell ref="BU5:DD5"/>
    <mergeCell ref="BU6:DD6"/>
    <mergeCell ref="BU7:DD7"/>
    <mergeCell ref="BU8:DD8"/>
    <mergeCell ref="BU58:DD58"/>
    <mergeCell ref="B56:BT56"/>
    <mergeCell ref="BU56:DD56"/>
    <mergeCell ref="B57:BT57"/>
    <mergeCell ref="BU57:DD57"/>
    <mergeCell ref="BU29:DD29"/>
    <mergeCell ref="BU61:DD61"/>
    <mergeCell ref="B62:BT62"/>
    <mergeCell ref="BU52:DD52"/>
    <mergeCell ref="BU54:DD54"/>
    <mergeCell ref="B55:BT55"/>
    <mergeCell ref="BU55:DD55"/>
    <mergeCell ref="B53:BT53"/>
    <mergeCell ref="BU53:DD53"/>
    <mergeCell ref="B58:BT58"/>
    <mergeCell ref="B74:BT74"/>
    <mergeCell ref="BU74:DD74"/>
    <mergeCell ref="B67:BT67"/>
    <mergeCell ref="BU67:DD67"/>
    <mergeCell ref="B69:BT69"/>
    <mergeCell ref="BU69:DD69"/>
    <mergeCell ref="B70:BT70"/>
    <mergeCell ref="BU70:DD70"/>
    <mergeCell ref="B68:BT68"/>
    <mergeCell ref="BU68:DD68"/>
    <mergeCell ref="B75:BT75"/>
    <mergeCell ref="BU75:DD75"/>
    <mergeCell ref="B32:BT32"/>
    <mergeCell ref="BU31:DD31"/>
    <mergeCell ref="B73:BT73"/>
    <mergeCell ref="BU73:DD73"/>
    <mergeCell ref="B72:BT72"/>
    <mergeCell ref="BU72:DD72"/>
    <mergeCell ref="B71:BT71"/>
    <mergeCell ref="BU71:DD71"/>
    <mergeCell ref="B30:BT30"/>
    <mergeCell ref="BU30:DD30"/>
    <mergeCell ref="B33:BT33"/>
    <mergeCell ref="B29:BT29"/>
    <mergeCell ref="B31:BT31"/>
    <mergeCell ref="B65:BT65"/>
    <mergeCell ref="BU65:DD65"/>
    <mergeCell ref="B60:BT60"/>
    <mergeCell ref="BU60:DD60"/>
    <mergeCell ref="B61:BT61"/>
    <mergeCell ref="B66:BT66"/>
    <mergeCell ref="BU66:DD66"/>
    <mergeCell ref="B64:BT64"/>
    <mergeCell ref="BU64:DD64"/>
    <mergeCell ref="BU62:DD62"/>
    <mergeCell ref="B54:BT54"/>
    <mergeCell ref="BU63:DD63"/>
    <mergeCell ref="B63:BT63"/>
    <mergeCell ref="B59:BT59"/>
    <mergeCell ref="BU59:DD5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300"/>
  <sheetViews>
    <sheetView tabSelected="1" view="pageBreakPreview" zoomScaleSheetLayoutView="100" zoomScalePageLayoutView="0" workbookViewId="0" topLeftCell="A35">
      <selection activeCell="K132" sqref="K132"/>
    </sheetView>
  </sheetViews>
  <sheetFormatPr defaultColWidth="9.00390625" defaultRowHeight="12.75"/>
  <cols>
    <col min="1" max="1" width="55.25390625" style="0" customWidth="1"/>
    <col min="2" max="2" width="12.125" style="0" customWidth="1"/>
    <col min="3" max="3" width="13.875" style="0" customWidth="1"/>
    <col min="4" max="4" width="12.125" style="0" customWidth="1"/>
    <col min="5" max="5" width="18.25390625" style="71" customWidth="1"/>
    <col min="6" max="6" width="12.875" style="0" customWidth="1"/>
  </cols>
  <sheetData>
    <row r="1" spans="1:5" ht="16.5">
      <c r="A1" s="144"/>
      <c r="B1" s="144"/>
      <c r="C1" s="144"/>
      <c r="D1" s="144"/>
      <c r="E1" s="147"/>
    </row>
    <row r="2" spans="1:5" ht="15" customHeight="1" thickBot="1">
      <c r="A2" s="145" t="s">
        <v>130</v>
      </c>
      <c r="B2" s="145"/>
      <c r="C2" s="145"/>
      <c r="D2" s="146"/>
      <c r="E2" s="148"/>
    </row>
    <row r="3" spans="1:5" ht="103.5" customHeight="1">
      <c r="A3" s="51" t="s">
        <v>0</v>
      </c>
      <c r="B3" s="52" t="s">
        <v>131</v>
      </c>
      <c r="C3" s="52" t="s">
        <v>132</v>
      </c>
      <c r="D3" s="52" t="s">
        <v>133</v>
      </c>
      <c r="E3" s="65" t="s">
        <v>93</v>
      </c>
    </row>
    <row r="4" spans="1:5" ht="30">
      <c r="A4" s="53" t="s">
        <v>56</v>
      </c>
      <c r="B4" s="43"/>
      <c r="C4" s="43"/>
      <c r="D4" s="41" t="s">
        <v>22</v>
      </c>
      <c r="E4" s="66">
        <v>320636.47</v>
      </c>
    </row>
    <row r="5" spans="1:5" ht="15">
      <c r="A5" s="53" t="s">
        <v>23</v>
      </c>
      <c r="B5" s="43"/>
      <c r="C5" s="43"/>
      <c r="D5" s="41" t="s">
        <v>22</v>
      </c>
      <c r="E5" s="72">
        <f>E7+E8++E9+E10</f>
        <v>62193532.35</v>
      </c>
    </row>
    <row r="6" spans="1:5" ht="15">
      <c r="A6" s="53" t="s">
        <v>8</v>
      </c>
      <c r="B6" s="43"/>
      <c r="C6" s="43"/>
      <c r="D6" s="41" t="s">
        <v>22</v>
      </c>
      <c r="E6" s="67"/>
    </row>
    <row r="7" spans="1:5" ht="15">
      <c r="A7" s="53" t="s">
        <v>134</v>
      </c>
      <c r="B7" s="43"/>
      <c r="C7" s="43"/>
      <c r="D7" s="41" t="s">
        <v>22</v>
      </c>
      <c r="E7" s="67">
        <f>E23+E166</f>
        <v>48357042.68</v>
      </c>
    </row>
    <row r="8" spans="1:6" ht="15">
      <c r="A8" s="54" t="s">
        <v>135</v>
      </c>
      <c r="B8" s="43"/>
      <c r="C8" s="43"/>
      <c r="D8" s="41"/>
      <c r="E8" s="67">
        <f>E45</f>
        <v>3231087.28</v>
      </c>
      <c r="F8" s="71"/>
    </row>
    <row r="9" spans="1:5" ht="15">
      <c r="A9" s="53" t="s">
        <v>29</v>
      </c>
      <c r="B9" s="43"/>
      <c r="C9" s="43"/>
      <c r="D9" s="41"/>
      <c r="E9" s="67"/>
    </row>
    <row r="10" spans="1:5" ht="75">
      <c r="A10" s="53" t="s">
        <v>136</v>
      </c>
      <c r="B10" s="43"/>
      <c r="C10" s="43"/>
      <c r="D10" s="41" t="s">
        <v>22</v>
      </c>
      <c r="E10" s="66">
        <f>E12+E13+E14</f>
        <v>10605402.389999999</v>
      </c>
    </row>
    <row r="11" spans="1:5" ht="15">
      <c r="A11" s="53" t="s">
        <v>8</v>
      </c>
      <c r="B11" s="43"/>
      <c r="C11" s="43"/>
      <c r="D11" s="41" t="s">
        <v>22</v>
      </c>
      <c r="E11" s="67"/>
    </row>
    <row r="12" spans="1:5" ht="15">
      <c r="A12" s="53" t="s">
        <v>171</v>
      </c>
      <c r="B12" s="43"/>
      <c r="C12" s="43"/>
      <c r="D12" s="41" t="s">
        <v>22</v>
      </c>
      <c r="E12" s="67">
        <f>9594838.86-320636.47</f>
        <v>9274202.389999999</v>
      </c>
    </row>
    <row r="13" spans="1:5" ht="15">
      <c r="A13" s="53" t="s">
        <v>172</v>
      </c>
      <c r="B13" s="43"/>
      <c r="C13" s="43"/>
      <c r="D13" s="41" t="s">
        <v>22</v>
      </c>
      <c r="E13" s="67">
        <v>1331200</v>
      </c>
    </row>
    <row r="14" spans="1:5" ht="15">
      <c r="A14" s="53" t="s">
        <v>182</v>
      </c>
      <c r="B14" s="43"/>
      <c r="C14" s="43"/>
      <c r="D14" s="41" t="s">
        <v>22</v>
      </c>
      <c r="E14" s="67"/>
    </row>
    <row r="15" spans="1:5" ht="30" hidden="1">
      <c r="A15" s="53" t="s">
        <v>94</v>
      </c>
      <c r="B15" s="43"/>
      <c r="C15" s="43"/>
      <c r="D15" s="41" t="s">
        <v>22</v>
      </c>
      <c r="E15" s="66"/>
    </row>
    <row r="16" spans="1:5" ht="15" hidden="1">
      <c r="A16" s="53" t="s">
        <v>8</v>
      </c>
      <c r="B16" s="43"/>
      <c r="C16" s="43"/>
      <c r="D16" s="41" t="s">
        <v>22</v>
      </c>
      <c r="E16" s="67"/>
    </row>
    <row r="17" spans="1:5" ht="15" hidden="1">
      <c r="A17" s="53"/>
      <c r="B17" s="43"/>
      <c r="C17" s="43"/>
      <c r="D17" s="41"/>
      <c r="E17" s="67"/>
    </row>
    <row r="18" spans="1:5" ht="15" hidden="1">
      <c r="A18" s="53" t="s">
        <v>95</v>
      </c>
      <c r="B18" s="43"/>
      <c r="C18" s="43"/>
      <c r="D18" s="41" t="s">
        <v>22</v>
      </c>
      <c r="E18" s="66"/>
    </row>
    <row r="19" spans="1:5" ht="30" hidden="1">
      <c r="A19" s="53" t="s">
        <v>57</v>
      </c>
      <c r="B19" s="43"/>
      <c r="C19" s="43"/>
      <c r="D19" s="41" t="s">
        <v>22</v>
      </c>
      <c r="E19" s="67"/>
    </row>
    <row r="20" spans="1:6" ht="15">
      <c r="A20" s="53" t="s">
        <v>24</v>
      </c>
      <c r="B20" s="43"/>
      <c r="C20" s="43"/>
      <c r="D20" s="41">
        <v>900</v>
      </c>
      <c r="E20" s="72">
        <f>E23+E166+E233+E45</f>
        <v>62514168.82</v>
      </c>
      <c r="F20" s="71">
        <f>E4+E5</f>
        <v>62514168.82</v>
      </c>
    </row>
    <row r="21" spans="1:5" ht="15">
      <c r="A21" s="53" t="s">
        <v>8</v>
      </c>
      <c r="B21" s="43"/>
      <c r="C21" s="43"/>
      <c r="D21" s="41"/>
      <c r="E21" s="67"/>
    </row>
    <row r="22" spans="1:5" ht="15">
      <c r="A22" s="55"/>
      <c r="B22" s="82" t="s">
        <v>178</v>
      </c>
      <c r="C22" s="43"/>
      <c r="D22" s="41" t="s">
        <v>22</v>
      </c>
      <c r="E22" s="72">
        <f>E23</f>
        <v>9700186.68</v>
      </c>
    </row>
    <row r="23" spans="1:5" ht="58.5" customHeight="1">
      <c r="A23" s="80" t="s">
        <v>185</v>
      </c>
      <c r="B23" s="41"/>
      <c r="C23" s="85">
        <v>1210121020</v>
      </c>
      <c r="D23" s="44" t="s">
        <v>22</v>
      </c>
      <c r="E23" s="84">
        <f>E24+E29+E40+E41</f>
        <v>9700186.68</v>
      </c>
    </row>
    <row r="24" spans="1:5" ht="15">
      <c r="A24" s="55" t="s">
        <v>30</v>
      </c>
      <c r="B24" s="45"/>
      <c r="C24" s="46"/>
      <c r="D24" s="47">
        <v>210</v>
      </c>
      <c r="E24" s="66">
        <f>E26+E27+E28</f>
        <v>2025855</v>
      </c>
    </row>
    <row r="25" spans="1:5" ht="15">
      <c r="A25" s="55" t="s">
        <v>1</v>
      </c>
      <c r="B25" s="43"/>
      <c r="C25" s="43"/>
      <c r="D25" s="42"/>
      <c r="E25" s="67"/>
    </row>
    <row r="26" spans="1:5" ht="15">
      <c r="A26" s="55" t="s">
        <v>31</v>
      </c>
      <c r="B26" s="45"/>
      <c r="C26" s="46"/>
      <c r="D26" s="47">
        <v>211</v>
      </c>
      <c r="E26" s="67">
        <v>1553652</v>
      </c>
    </row>
    <row r="27" spans="1:5" ht="15">
      <c r="A27" s="57" t="s">
        <v>32</v>
      </c>
      <c r="B27" s="45"/>
      <c r="C27" s="46"/>
      <c r="D27" s="47">
        <v>212</v>
      </c>
      <c r="E27" s="67">
        <v>3000</v>
      </c>
    </row>
    <row r="28" spans="1:5" ht="15">
      <c r="A28" s="55" t="s">
        <v>137</v>
      </c>
      <c r="B28" s="45"/>
      <c r="C28" s="46"/>
      <c r="D28" s="47">
        <v>213</v>
      </c>
      <c r="E28" s="67">
        <v>469203</v>
      </c>
    </row>
    <row r="29" spans="1:5" ht="15">
      <c r="A29" s="55" t="s">
        <v>41</v>
      </c>
      <c r="B29" s="45"/>
      <c r="C29" s="46"/>
      <c r="D29" s="47">
        <v>220</v>
      </c>
      <c r="E29" s="66">
        <f>E31+E32+E33+E34+E35+E36</f>
        <v>5146950.68</v>
      </c>
    </row>
    <row r="30" spans="1:5" ht="15">
      <c r="A30" s="55" t="s">
        <v>1</v>
      </c>
      <c r="B30" s="45"/>
      <c r="C30" s="46"/>
      <c r="D30" s="47"/>
      <c r="E30" s="67"/>
    </row>
    <row r="31" spans="1:5" ht="15">
      <c r="A31" s="55" t="s">
        <v>33</v>
      </c>
      <c r="B31" s="45"/>
      <c r="C31" s="46"/>
      <c r="D31" s="47">
        <v>221</v>
      </c>
      <c r="E31" s="67">
        <v>28252</v>
      </c>
    </row>
    <row r="32" spans="1:5" ht="15">
      <c r="A32" s="55" t="s">
        <v>34</v>
      </c>
      <c r="B32" s="45"/>
      <c r="C32" s="46"/>
      <c r="D32" s="47">
        <v>222</v>
      </c>
      <c r="E32" s="67">
        <v>0</v>
      </c>
    </row>
    <row r="33" spans="1:5" ht="15">
      <c r="A33" s="55" t="s">
        <v>35</v>
      </c>
      <c r="B33" s="45"/>
      <c r="C33" s="46"/>
      <c r="D33" s="47">
        <v>223</v>
      </c>
      <c r="E33" s="67">
        <v>4249252</v>
      </c>
    </row>
    <row r="34" spans="1:5" ht="15">
      <c r="A34" s="55" t="s">
        <v>36</v>
      </c>
      <c r="B34" s="45"/>
      <c r="C34" s="46"/>
      <c r="D34" s="47">
        <v>224</v>
      </c>
      <c r="E34" s="67"/>
    </row>
    <row r="35" spans="1:5" ht="15">
      <c r="A35" s="55" t="s">
        <v>37</v>
      </c>
      <c r="B35" s="45"/>
      <c r="C35" s="46"/>
      <c r="D35" s="47">
        <v>225</v>
      </c>
      <c r="E35" s="67">
        <v>596272.68</v>
      </c>
    </row>
    <row r="36" spans="1:5" ht="15">
      <c r="A36" s="55" t="s">
        <v>38</v>
      </c>
      <c r="B36" s="45"/>
      <c r="C36" s="46"/>
      <c r="D36" s="47">
        <v>226</v>
      </c>
      <c r="E36" s="67">
        <v>273174</v>
      </c>
    </row>
    <row r="37" spans="1:5" ht="15">
      <c r="A37" s="55" t="s">
        <v>58</v>
      </c>
      <c r="B37" s="45"/>
      <c r="C37" s="46"/>
      <c r="D37" s="47">
        <v>260</v>
      </c>
      <c r="E37" s="66"/>
    </row>
    <row r="38" spans="1:5" ht="15">
      <c r="A38" s="55" t="s">
        <v>1</v>
      </c>
      <c r="B38" s="45"/>
      <c r="C38" s="46"/>
      <c r="D38" s="47"/>
      <c r="E38" s="67"/>
    </row>
    <row r="39" spans="1:5" ht="15">
      <c r="A39" s="55" t="s">
        <v>59</v>
      </c>
      <c r="B39" s="45"/>
      <c r="C39" s="46"/>
      <c r="D39" s="47">
        <v>262</v>
      </c>
      <c r="E39" s="67"/>
    </row>
    <row r="40" spans="1:5" ht="15">
      <c r="A40" s="55" t="s">
        <v>60</v>
      </c>
      <c r="B40" s="45"/>
      <c r="C40" s="46"/>
      <c r="D40" s="47">
        <v>290</v>
      </c>
      <c r="E40" s="67">
        <v>2266729</v>
      </c>
    </row>
    <row r="41" spans="1:5" ht="15">
      <c r="A41" s="55" t="s">
        <v>138</v>
      </c>
      <c r="B41" s="45"/>
      <c r="C41" s="46"/>
      <c r="D41" s="47">
        <v>300</v>
      </c>
      <c r="E41" s="66">
        <f>E44</f>
        <v>260652</v>
      </c>
    </row>
    <row r="42" spans="1:5" ht="15">
      <c r="A42" s="55" t="s">
        <v>1</v>
      </c>
      <c r="B42" s="45"/>
      <c r="C42" s="46"/>
      <c r="D42" s="47"/>
      <c r="E42" s="67"/>
    </row>
    <row r="43" spans="1:5" ht="15">
      <c r="A43" s="55" t="s">
        <v>39</v>
      </c>
      <c r="B43" s="45"/>
      <c r="C43" s="46"/>
      <c r="D43" s="47">
        <v>310</v>
      </c>
      <c r="E43" s="67"/>
    </row>
    <row r="44" spans="1:5" ht="15">
      <c r="A44" s="55" t="s">
        <v>40</v>
      </c>
      <c r="B44" s="45"/>
      <c r="C44" s="46"/>
      <c r="D44" s="47">
        <v>340</v>
      </c>
      <c r="E44" s="67">
        <v>260652</v>
      </c>
    </row>
    <row r="45" spans="1:5" ht="15">
      <c r="A45" s="76" t="s">
        <v>179</v>
      </c>
      <c r="B45" s="82" t="s">
        <v>140</v>
      </c>
      <c r="C45" s="83"/>
      <c r="D45" s="82" t="s">
        <v>22</v>
      </c>
      <c r="E45" s="72">
        <f>E46+E59+E71+E77+E89+E91+E99+E110+E121+E132+E143+E154</f>
        <v>3231087.28</v>
      </c>
    </row>
    <row r="46" spans="1:5" ht="58.5" customHeight="1">
      <c r="A46" s="80" t="s">
        <v>185</v>
      </c>
      <c r="B46" s="41"/>
      <c r="C46" s="85">
        <v>1210121020</v>
      </c>
      <c r="D46" s="44" t="s">
        <v>22</v>
      </c>
      <c r="E46" s="84">
        <f>E47+E52+E63+E64</f>
        <v>30000</v>
      </c>
    </row>
    <row r="47" spans="1:5" ht="15" hidden="1">
      <c r="A47" s="55" t="s">
        <v>30</v>
      </c>
      <c r="B47" s="45"/>
      <c r="C47" s="46"/>
      <c r="D47" s="47">
        <v>210</v>
      </c>
      <c r="E47" s="66">
        <f>E49+E50+E51</f>
        <v>0</v>
      </c>
    </row>
    <row r="48" spans="1:5" ht="15" hidden="1">
      <c r="A48" s="55" t="s">
        <v>1</v>
      </c>
      <c r="B48" s="43"/>
      <c r="C48" s="43"/>
      <c r="D48" s="42"/>
      <c r="E48" s="67"/>
    </row>
    <row r="49" spans="1:5" ht="15" hidden="1">
      <c r="A49" s="55" t="s">
        <v>31</v>
      </c>
      <c r="B49" s="45"/>
      <c r="C49" s="46"/>
      <c r="D49" s="47">
        <v>211</v>
      </c>
      <c r="E49" s="67"/>
    </row>
    <row r="50" spans="1:5" ht="15" hidden="1">
      <c r="A50" s="57" t="s">
        <v>32</v>
      </c>
      <c r="B50" s="45"/>
      <c r="C50" s="46"/>
      <c r="D50" s="47">
        <v>212</v>
      </c>
      <c r="E50" s="67"/>
    </row>
    <row r="51" spans="1:5" ht="15" hidden="1">
      <c r="A51" s="55" t="s">
        <v>137</v>
      </c>
      <c r="B51" s="45"/>
      <c r="C51" s="46"/>
      <c r="D51" s="47">
        <v>213</v>
      </c>
      <c r="E51" s="67"/>
    </row>
    <row r="52" spans="1:5" ht="15">
      <c r="A52" s="55" t="s">
        <v>41</v>
      </c>
      <c r="B52" s="45"/>
      <c r="C52" s="46"/>
      <c r="D52" s="47">
        <v>220</v>
      </c>
      <c r="E52" s="66">
        <f>E58</f>
        <v>30000</v>
      </c>
    </row>
    <row r="53" spans="1:5" ht="15" hidden="1">
      <c r="A53" s="55" t="s">
        <v>1</v>
      </c>
      <c r="B53" s="45"/>
      <c r="C53" s="46"/>
      <c r="D53" s="47"/>
      <c r="E53" s="67"/>
    </row>
    <row r="54" spans="1:5" ht="15" hidden="1">
      <c r="A54" s="55" t="s">
        <v>33</v>
      </c>
      <c r="B54" s="45"/>
      <c r="C54" s="46"/>
      <c r="D54" s="47">
        <v>221</v>
      </c>
      <c r="E54" s="67"/>
    </row>
    <row r="55" spans="1:5" ht="15" hidden="1">
      <c r="A55" s="55" t="s">
        <v>34</v>
      </c>
      <c r="B55" s="45"/>
      <c r="C55" s="46"/>
      <c r="D55" s="47">
        <v>222</v>
      </c>
      <c r="E55" s="67"/>
    </row>
    <row r="56" spans="1:5" ht="15" hidden="1">
      <c r="A56" s="55" t="s">
        <v>35</v>
      </c>
      <c r="B56" s="45"/>
      <c r="C56" s="46"/>
      <c r="D56" s="47">
        <v>223</v>
      </c>
      <c r="E56" s="67"/>
    </row>
    <row r="57" spans="1:5" ht="15" hidden="1">
      <c r="A57" s="55" t="s">
        <v>36</v>
      </c>
      <c r="B57" s="45"/>
      <c r="C57" s="46"/>
      <c r="D57" s="47">
        <v>224</v>
      </c>
      <c r="E57" s="67"/>
    </row>
    <row r="58" spans="1:5" ht="15">
      <c r="A58" s="55" t="s">
        <v>37</v>
      </c>
      <c r="B58" s="45"/>
      <c r="C58" s="46"/>
      <c r="D58" s="47">
        <v>225</v>
      </c>
      <c r="E58" s="67">
        <v>30000</v>
      </c>
    </row>
    <row r="59" spans="1:5" ht="29.25" customHeight="1">
      <c r="A59" s="80" t="s">
        <v>186</v>
      </c>
      <c r="B59" s="43"/>
      <c r="C59" s="44">
        <v>1210821090</v>
      </c>
      <c r="D59" s="44"/>
      <c r="E59" s="72">
        <f>E60+E64+E67</f>
        <v>1951916</v>
      </c>
    </row>
    <row r="60" spans="1:5" ht="15" hidden="1">
      <c r="A60" s="55" t="s">
        <v>30</v>
      </c>
      <c r="B60" s="45"/>
      <c r="C60" s="46"/>
      <c r="D60" s="47">
        <v>210</v>
      </c>
      <c r="E60" s="66">
        <f>E62+E63</f>
        <v>0</v>
      </c>
    </row>
    <row r="61" spans="1:5" ht="15" hidden="1">
      <c r="A61" s="55" t="s">
        <v>1</v>
      </c>
      <c r="B61" s="43"/>
      <c r="C61" s="43"/>
      <c r="D61" s="42"/>
      <c r="E61" s="67"/>
    </row>
    <row r="62" spans="1:5" ht="15" hidden="1">
      <c r="A62" s="55" t="s">
        <v>31</v>
      </c>
      <c r="B62" s="45"/>
      <c r="C62" s="46"/>
      <c r="D62" s="47">
        <v>211</v>
      </c>
      <c r="E62" s="67"/>
    </row>
    <row r="63" spans="1:5" ht="15" hidden="1">
      <c r="A63" s="55" t="s">
        <v>137</v>
      </c>
      <c r="B63" s="45"/>
      <c r="C63" s="46"/>
      <c r="D63" s="47">
        <v>213</v>
      </c>
      <c r="E63" s="67"/>
    </row>
    <row r="64" spans="1:5" ht="15" hidden="1">
      <c r="A64" s="55" t="s">
        <v>41</v>
      </c>
      <c r="B64" s="45"/>
      <c r="C64" s="46"/>
      <c r="D64" s="47">
        <v>220</v>
      </c>
      <c r="E64" s="66">
        <f>E66</f>
        <v>0</v>
      </c>
    </row>
    <row r="65" spans="1:5" ht="15" hidden="1">
      <c r="A65" s="55" t="s">
        <v>1</v>
      </c>
      <c r="B65" s="45"/>
      <c r="C65" s="46"/>
      <c r="D65" s="47"/>
      <c r="E65" s="67"/>
    </row>
    <row r="66" spans="1:5" ht="15" hidden="1">
      <c r="A66" s="55" t="s">
        <v>38</v>
      </c>
      <c r="B66" s="45"/>
      <c r="C66" s="46"/>
      <c r="D66" s="47">
        <v>226</v>
      </c>
      <c r="E66" s="67"/>
    </row>
    <row r="67" spans="1:5" ht="15">
      <c r="A67" s="55" t="s">
        <v>138</v>
      </c>
      <c r="B67" s="45"/>
      <c r="C67" s="46"/>
      <c r="D67" s="47">
        <v>300</v>
      </c>
      <c r="E67" s="66">
        <f>E69+E70</f>
        <v>1951916</v>
      </c>
    </row>
    <row r="68" spans="1:5" ht="15">
      <c r="A68" s="55" t="s">
        <v>1</v>
      </c>
      <c r="B68" s="45"/>
      <c r="C68" s="46"/>
      <c r="D68" s="47"/>
      <c r="E68" s="67"/>
    </row>
    <row r="69" spans="1:5" ht="15">
      <c r="A69" s="55" t="s">
        <v>39</v>
      </c>
      <c r="B69" s="45"/>
      <c r="C69" s="46"/>
      <c r="D69" s="47">
        <v>310</v>
      </c>
      <c r="E69" s="67">
        <v>0</v>
      </c>
    </row>
    <row r="70" spans="1:5" ht="14.25" customHeight="1">
      <c r="A70" s="55" t="s">
        <v>40</v>
      </c>
      <c r="B70" s="45"/>
      <c r="C70" s="46"/>
      <c r="D70" s="47">
        <v>340</v>
      </c>
      <c r="E70" s="67">
        <v>1951916</v>
      </c>
    </row>
    <row r="71" spans="1:5" ht="58.5" customHeight="1">
      <c r="A71" s="80" t="s">
        <v>187</v>
      </c>
      <c r="B71" s="41"/>
      <c r="C71" s="85">
        <v>1211121130</v>
      </c>
      <c r="D71" s="44" t="s">
        <v>22</v>
      </c>
      <c r="E71" s="84">
        <f>E72</f>
        <v>445219.42</v>
      </c>
    </row>
    <row r="72" spans="1:5" ht="15">
      <c r="A72" s="55" t="s">
        <v>41</v>
      </c>
      <c r="B72" s="45"/>
      <c r="C72" s="46"/>
      <c r="D72" s="47">
        <v>220</v>
      </c>
      <c r="E72" s="66">
        <f>E74</f>
        <v>445219.42</v>
      </c>
    </row>
    <row r="73" spans="1:5" ht="15">
      <c r="A73" s="55" t="s">
        <v>1</v>
      </c>
      <c r="B73" s="45"/>
      <c r="C73" s="46"/>
      <c r="D73" s="47"/>
      <c r="E73" s="67"/>
    </row>
    <row r="74" spans="1:5" ht="15">
      <c r="A74" s="55" t="s">
        <v>37</v>
      </c>
      <c r="B74" s="45"/>
      <c r="C74" s="46"/>
      <c r="D74" s="47">
        <v>225</v>
      </c>
      <c r="E74" s="67">
        <v>445219.42</v>
      </c>
    </row>
    <row r="75" spans="1:5" ht="15" hidden="1">
      <c r="A75" s="55" t="s">
        <v>137</v>
      </c>
      <c r="B75" s="45"/>
      <c r="C75" s="46"/>
      <c r="D75" s="47">
        <v>213</v>
      </c>
      <c r="E75" s="67"/>
    </row>
    <row r="76" spans="1:5" ht="15" hidden="1">
      <c r="A76" s="55" t="s">
        <v>139</v>
      </c>
      <c r="B76" s="45"/>
      <c r="C76" s="47" t="s">
        <v>139</v>
      </c>
      <c r="D76" s="47"/>
      <c r="E76" s="67"/>
    </row>
    <row r="77" spans="1:5" ht="40.5" customHeight="1">
      <c r="A77" s="80" t="s">
        <v>188</v>
      </c>
      <c r="B77" s="43"/>
      <c r="C77" s="44">
        <v>1211921150</v>
      </c>
      <c r="D77" s="44"/>
      <c r="E77" s="72">
        <f>E78+E82+E85</f>
        <v>11600</v>
      </c>
    </row>
    <row r="78" spans="1:5" ht="15" hidden="1">
      <c r="A78" s="55" t="s">
        <v>30</v>
      </c>
      <c r="B78" s="45"/>
      <c r="C78" s="46"/>
      <c r="D78" s="47">
        <v>210</v>
      </c>
      <c r="E78" s="66">
        <f>E80+E81</f>
        <v>0</v>
      </c>
    </row>
    <row r="79" spans="1:5" ht="15" hidden="1">
      <c r="A79" s="55" t="s">
        <v>1</v>
      </c>
      <c r="B79" s="43"/>
      <c r="C79" s="43"/>
      <c r="D79" s="42"/>
      <c r="E79" s="67"/>
    </row>
    <row r="80" spans="1:5" ht="15" hidden="1">
      <c r="A80" s="55" t="s">
        <v>31</v>
      </c>
      <c r="B80" s="45"/>
      <c r="C80" s="46"/>
      <c r="D80" s="47">
        <v>211</v>
      </c>
      <c r="E80" s="67"/>
    </row>
    <row r="81" spans="1:5" ht="15" hidden="1">
      <c r="A81" s="55" t="s">
        <v>137</v>
      </c>
      <c r="B81" s="45"/>
      <c r="C81" s="46"/>
      <c r="D81" s="47">
        <v>213</v>
      </c>
      <c r="E81" s="67"/>
    </row>
    <row r="82" spans="1:5" ht="15" hidden="1">
      <c r="A82" s="55" t="s">
        <v>41</v>
      </c>
      <c r="B82" s="45"/>
      <c r="C82" s="46"/>
      <c r="D82" s="47">
        <v>220</v>
      </c>
      <c r="E82" s="66">
        <f>E84</f>
        <v>0</v>
      </c>
    </row>
    <row r="83" spans="1:5" ht="15" hidden="1">
      <c r="A83" s="55" t="s">
        <v>1</v>
      </c>
      <c r="B83" s="45"/>
      <c r="C83" s="46"/>
      <c r="D83" s="47"/>
      <c r="E83" s="67"/>
    </row>
    <row r="84" spans="1:5" ht="15" hidden="1">
      <c r="A84" s="55" t="s">
        <v>38</v>
      </c>
      <c r="B84" s="45"/>
      <c r="C84" s="46"/>
      <c r="D84" s="47">
        <v>226</v>
      </c>
      <c r="E84" s="67"/>
    </row>
    <row r="85" spans="1:5" ht="15">
      <c r="A85" s="55" t="s">
        <v>138</v>
      </c>
      <c r="B85" s="45"/>
      <c r="C85" s="46"/>
      <c r="D85" s="47">
        <v>300</v>
      </c>
      <c r="E85" s="66">
        <f>E87+E88</f>
        <v>11600</v>
      </c>
    </row>
    <row r="86" spans="1:5" ht="15">
      <c r="A86" s="55" t="s">
        <v>1</v>
      </c>
      <c r="B86" s="45"/>
      <c r="C86" s="46"/>
      <c r="D86" s="47"/>
      <c r="E86" s="67"/>
    </row>
    <row r="87" spans="1:5" ht="15">
      <c r="A87" s="55" t="s">
        <v>39</v>
      </c>
      <c r="B87" s="45"/>
      <c r="C87" s="46"/>
      <c r="D87" s="47">
        <v>310</v>
      </c>
      <c r="E87" s="67">
        <v>11600</v>
      </c>
    </row>
    <row r="88" spans="1:5" ht="14.25" customHeight="1" hidden="1">
      <c r="A88" s="55" t="s">
        <v>40</v>
      </c>
      <c r="B88" s="45"/>
      <c r="C88" s="46"/>
      <c r="D88" s="47">
        <v>340</v>
      </c>
      <c r="E88" s="67">
        <v>0</v>
      </c>
    </row>
    <row r="89" spans="1:5" ht="18" customHeight="1">
      <c r="A89" s="80" t="s">
        <v>195</v>
      </c>
      <c r="B89" s="41"/>
      <c r="C89" s="85">
        <v>9940090300</v>
      </c>
      <c r="D89" s="44" t="s">
        <v>22</v>
      </c>
      <c r="E89" s="84">
        <f>E90</f>
        <v>16600</v>
      </c>
    </row>
    <row r="90" spans="1:5" ht="15">
      <c r="A90" s="55" t="s">
        <v>60</v>
      </c>
      <c r="B90" s="45"/>
      <c r="C90" s="46"/>
      <c r="D90" s="47">
        <v>290</v>
      </c>
      <c r="E90" s="67">
        <v>16600</v>
      </c>
    </row>
    <row r="91" spans="1:5" ht="58.5" customHeight="1">
      <c r="A91" s="80" t="s">
        <v>185</v>
      </c>
      <c r="B91" s="41"/>
      <c r="C91" s="85">
        <v>9990021020</v>
      </c>
      <c r="D91" s="44" t="s">
        <v>22</v>
      </c>
      <c r="E91" s="84">
        <f>E92+E95</f>
        <v>83902.4</v>
      </c>
    </row>
    <row r="92" spans="1:5" ht="15">
      <c r="A92" s="55" t="s">
        <v>30</v>
      </c>
      <c r="B92" s="45"/>
      <c r="C92" s="46"/>
      <c r="D92" s="47">
        <v>210</v>
      </c>
      <c r="E92" s="66">
        <f>E94</f>
        <v>38435</v>
      </c>
    </row>
    <row r="93" spans="1:5" ht="15">
      <c r="A93" s="55" t="s">
        <v>1</v>
      </c>
      <c r="B93" s="43"/>
      <c r="C93" s="43"/>
      <c r="D93" s="42"/>
      <c r="E93" s="67"/>
    </row>
    <row r="94" spans="1:5" ht="15">
      <c r="A94" s="55" t="s">
        <v>137</v>
      </c>
      <c r="B94" s="45"/>
      <c r="C94" s="46"/>
      <c r="D94" s="47">
        <v>213</v>
      </c>
      <c r="E94" s="67">
        <v>38435</v>
      </c>
    </row>
    <row r="95" spans="1:5" ht="15">
      <c r="A95" s="55" t="s">
        <v>41</v>
      </c>
      <c r="B95" s="45"/>
      <c r="C95" s="46"/>
      <c r="D95" s="47">
        <v>220</v>
      </c>
      <c r="E95" s="66">
        <f>E97+E98</f>
        <v>45467.4</v>
      </c>
    </row>
    <row r="96" spans="1:5" ht="15">
      <c r="A96" s="55" t="s">
        <v>1</v>
      </c>
      <c r="B96" s="45"/>
      <c r="C96" s="46"/>
      <c r="D96" s="47"/>
      <c r="E96" s="67"/>
    </row>
    <row r="97" spans="1:5" ht="15">
      <c r="A97" s="55" t="s">
        <v>37</v>
      </c>
      <c r="B97" s="45"/>
      <c r="C97" s="46"/>
      <c r="D97" s="47">
        <v>225</v>
      </c>
      <c r="E97" s="67">
        <v>26782.4</v>
      </c>
    </row>
    <row r="98" spans="1:5" ht="15">
      <c r="A98" s="55" t="s">
        <v>38</v>
      </c>
      <c r="B98" s="45"/>
      <c r="C98" s="46"/>
      <c r="D98" s="47">
        <v>226</v>
      </c>
      <c r="E98" s="67">
        <v>18685</v>
      </c>
    </row>
    <row r="99" spans="1:5" ht="29.25" customHeight="1">
      <c r="A99" s="80" t="s">
        <v>186</v>
      </c>
      <c r="B99" s="43"/>
      <c r="C99" s="44">
        <v>9990021090</v>
      </c>
      <c r="D99" s="44"/>
      <c r="E99" s="72">
        <f>E100+E104+E107</f>
        <v>217049.46</v>
      </c>
    </row>
    <row r="100" spans="1:5" ht="15" hidden="1">
      <c r="A100" s="55" t="s">
        <v>30</v>
      </c>
      <c r="B100" s="45"/>
      <c r="C100" s="46"/>
      <c r="D100" s="47">
        <v>210</v>
      </c>
      <c r="E100" s="66">
        <f>E102+E103</f>
        <v>0</v>
      </c>
    </row>
    <row r="101" spans="1:5" ht="15" hidden="1">
      <c r="A101" s="55" t="s">
        <v>1</v>
      </c>
      <c r="B101" s="43"/>
      <c r="C101" s="43"/>
      <c r="D101" s="42"/>
      <c r="E101" s="67"/>
    </row>
    <row r="102" spans="1:5" ht="15" hidden="1">
      <c r="A102" s="55" t="s">
        <v>31</v>
      </c>
      <c r="B102" s="45"/>
      <c r="C102" s="46"/>
      <c r="D102" s="47">
        <v>211</v>
      </c>
      <c r="E102" s="67"/>
    </row>
    <row r="103" spans="1:5" ht="15" hidden="1">
      <c r="A103" s="55" t="s">
        <v>137</v>
      </c>
      <c r="B103" s="45"/>
      <c r="C103" s="46"/>
      <c r="D103" s="47">
        <v>213</v>
      </c>
      <c r="E103" s="67"/>
    </row>
    <row r="104" spans="1:5" ht="15" hidden="1">
      <c r="A104" s="55" t="s">
        <v>41</v>
      </c>
      <c r="B104" s="45"/>
      <c r="C104" s="46"/>
      <c r="D104" s="47">
        <v>220</v>
      </c>
      <c r="E104" s="66">
        <f>E106</f>
        <v>0</v>
      </c>
    </row>
    <row r="105" spans="1:5" ht="15" hidden="1">
      <c r="A105" s="55" t="s">
        <v>1</v>
      </c>
      <c r="B105" s="45"/>
      <c r="C105" s="46"/>
      <c r="D105" s="47"/>
      <c r="E105" s="67"/>
    </row>
    <row r="106" spans="1:5" ht="15" hidden="1">
      <c r="A106" s="55" t="s">
        <v>38</v>
      </c>
      <c r="B106" s="45"/>
      <c r="C106" s="46"/>
      <c r="D106" s="47">
        <v>226</v>
      </c>
      <c r="E106" s="67"/>
    </row>
    <row r="107" spans="1:5" ht="15">
      <c r="A107" s="55" t="s">
        <v>138</v>
      </c>
      <c r="B107" s="45"/>
      <c r="C107" s="46"/>
      <c r="D107" s="47">
        <v>300</v>
      </c>
      <c r="E107" s="66">
        <f>E109</f>
        <v>217049.46</v>
      </c>
    </row>
    <row r="108" spans="1:5" ht="15">
      <c r="A108" s="55" t="s">
        <v>1</v>
      </c>
      <c r="B108" s="45"/>
      <c r="C108" s="46"/>
      <c r="D108" s="47"/>
      <c r="E108" s="67"/>
    </row>
    <row r="109" spans="1:5" ht="14.25" customHeight="1">
      <c r="A109" s="55" t="s">
        <v>40</v>
      </c>
      <c r="B109" s="45"/>
      <c r="C109" s="46"/>
      <c r="D109" s="47">
        <v>340</v>
      </c>
      <c r="E109" s="67">
        <v>217049.46</v>
      </c>
    </row>
    <row r="110" spans="1:5" ht="57.75" customHeight="1">
      <c r="A110" s="80" t="s">
        <v>187</v>
      </c>
      <c r="B110" s="43"/>
      <c r="C110" s="44">
        <v>9990021130</v>
      </c>
      <c r="D110" s="44"/>
      <c r="E110" s="72">
        <f>E111+E115+E118</f>
        <v>200000</v>
      </c>
    </row>
    <row r="111" spans="1:5" ht="15" hidden="1">
      <c r="A111" s="55" t="s">
        <v>30</v>
      </c>
      <c r="B111" s="45"/>
      <c r="C111" s="46"/>
      <c r="D111" s="47">
        <v>210</v>
      </c>
      <c r="E111" s="66">
        <f>E113+E114</f>
        <v>0</v>
      </c>
    </row>
    <row r="112" spans="1:5" ht="15" hidden="1">
      <c r="A112" s="55" t="s">
        <v>1</v>
      </c>
      <c r="B112" s="43"/>
      <c r="C112" s="43"/>
      <c r="D112" s="42"/>
      <c r="E112" s="67"/>
    </row>
    <row r="113" spans="1:5" ht="15" hidden="1">
      <c r="A113" s="55" t="s">
        <v>31</v>
      </c>
      <c r="B113" s="45"/>
      <c r="C113" s="46"/>
      <c r="D113" s="47">
        <v>211</v>
      </c>
      <c r="E113" s="67"/>
    </row>
    <row r="114" spans="1:5" ht="15" hidden="1">
      <c r="A114" s="55" t="s">
        <v>137</v>
      </c>
      <c r="B114" s="45"/>
      <c r="C114" s="46"/>
      <c r="D114" s="47">
        <v>213</v>
      </c>
      <c r="E114" s="67"/>
    </row>
    <row r="115" spans="1:5" ht="15" hidden="1">
      <c r="A115" s="55" t="s">
        <v>41</v>
      </c>
      <c r="B115" s="45"/>
      <c r="C115" s="46"/>
      <c r="D115" s="47">
        <v>220</v>
      </c>
      <c r="E115" s="66">
        <f>E117</f>
        <v>0</v>
      </c>
    </row>
    <row r="116" spans="1:5" ht="15" hidden="1">
      <c r="A116" s="55" t="s">
        <v>1</v>
      </c>
      <c r="B116" s="45"/>
      <c r="C116" s="46"/>
      <c r="D116" s="47"/>
      <c r="E116" s="67"/>
    </row>
    <row r="117" spans="1:5" ht="15" hidden="1">
      <c r="A117" s="55" t="s">
        <v>38</v>
      </c>
      <c r="B117" s="45"/>
      <c r="C117" s="46"/>
      <c r="D117" s="47">
        <v>226</v>
      </c>
      <c r="E117" s="67"/>
    </row>
    <row r="118" spans="1:5" ht="15">
      <c r="A118" s="55" t="s">
        <v>41</v>
      </c>
      <c r="B118" s="45"/>
      <c r="C118" s="46"/>
      <c r="D118" s="47">
        <v>220</v>
      </c>
      <c r="E118" s="66">
        <f>E120</f>
        <v>200000</v>
      </c>
    </row>
    <row r="119" spans="1:5" ht="15">
      <c r="A119" s="55" t="s">
        <v>1</v>
      </c>
      <c r="B119" s="45"/>
      <c r="C119" s="46"/>
      <c r="D119" s="47"/>
      <c r="E119" s="67"/>
    </row>
    <row r="120" spans="1:5" ht="15">
      <c r="A120" s="55" t="s">
        <v>37</v>
      </c>
      <c r="B120" s="45"/>
      <c r="C120" s="46"/>
      <c r="D120" s="47">
        <v>225</v>
      </c>
      <c r="E120" s="67">
        <v>200000</v>
      </c>
    </row>
    <row r="121" spans="1:5" ht="40.5" customHeight="1">
      <c r="A121" s="80" t="s">
        <v>188</v>
      </c>
      <c r="B121" s="43"/>
      <c r="C121" s="44">
        <v>9990021150</v>
      </c>
      <c r="D121" s="44"/>
      <c r="E121" s="72">
        <f>E122+E126+E129</f>
        <v>0</v>
      </c>
    </row>
    <row r="122" spans="1:5" ht="15" hidden="1">
      <c r="A122" s="55" t="s">
        <v>30</v>
      </c>
      <c r="B122" s="45"/>
      <c r="C122" s="46"/>
      <c r="D122" s="47">
        <v>210</v>
      </c>
      <c r="E122" s="66">
        <f>E124+E125</f>
        <v>0</v>
      </c>
    </row>
    <row r="123" spans="1:5" ht="15" hidden="1">
      <c r="A123" s="55" t="s">
        <v>1</v>
      </c>
      <c r="B123" s="43"/>
      <c r="C123" s="43"/>
      <c r="D123" s="42"/>
      <c r="E123" s="67"/>
    </row>
    <row r="124" spans="1:5" ht="15" hidden="1">
      <c r="A124" s="55" t="s">
        <v>31</v>
      </c>
      <c r="B124" s="45"/>
      <c r="C124" s="46"/>
      <c r="D124" s="47">
        <v>211</v>
      </c>
      <c r="E124" s="67"/>
    </row>
    <row r="125" spans="1:5" ht="15" hidden="1">
      <c r="A125" s="55" t="s">
        <v>137</v>
      </c>
      <c r="B125" s="45"/>
      <c r="C125" s="46"/>
      <c r="D125" s="47">
        <v>213</v>
      </c>
      <c r="E125" s="67"/>
    </row>
    <row r="126" spans="1:5" ht="15" hidden="1">
      <c r="A126" s="55" t="s">
        <v>41</v>
      </c>
      <c r="B126" s="45"/>
      <c r="C126" s="46"/>
      <c r="D126" s="47">
        <v>220</v>
      </c>
      <c r="E126" s="66">
        <f>E128</f>
        <v>0</v>
      </c>
    </row>
    <row r="127" spans="1:5" ht="15" hidden="1">
      <c r="A127" s="55" t="s">
        <v>1</v>
      </c>
      <c r="B127" s="45"/>
      <c r="C127" s="46"/>
      <c r="D127" s="47"/>
      <c r="E127" s="67"/>
    </row>
    <row r="128" spans="1:5" ht="15" hidden="1">
      <c r="A128" s="55" t="s">
        <v>38</v>
      </c>
      <c r="B128" s="45"/>
      <c r="C128" s="46"/>
      <c r="D128" s="47">
        <v>226</v>
      </c>
      <c r="E128" s="67"/>
    </row>
    <row r="129" spans="1:5" ht="15">
      <c r="A129" s="55" t="s">
        <v>138</v>
      </c>
      <c r="B129" s="45"/>
      <c r="C129" s="46"/>
      <c r="D129" s="47">
        <v>300</v>
      </c>
      <c r="E129" s="66">
        <f>E131</f>
        <v>0</v>
      </c>
    </row>
    <row r="130" spans="1:5" ht="15">
      <c r="A130" s="55" t="s">
        <v>1</v>
      </c>
      <c r="B130" s="45"/>
      <c r="C130" s="46"/>
      <c r="D130" s="47"/>
      <c r="E130" s="67"/>
    </row>
    <row r="131" spans="1:5" ht="15">
      <c r="A131" s="55" t="s">
        <v>39</v>
      </c>
      <c r="B131" s="45"/>
      <c r="C131" s="46"/>
      <c r="D131" s="47">
        <v>310</v>
      </c>
      <c r="E131" s="67">
        <v>0</v>
      </c>
    </row>
    <row r="132" spans="1:5" ht="40.5" customHeight="1">
      <c r="A132" s="80" t="s">
        <v>188</v>
      </c>
      <c r="B132" s="43"/>
      <c r="C132" s="44">
        <v>9990021810</v>
      </c>
      <c r="D132" s="44"/>
      <c r="E132" s="72">
        <f>E133+E137+E140</f>
        <v>65000</v>
      </c>
    </row>
    <row r="133" spans="1:5" ht="15" hidden="1">
      <c r="A133" s="55" t="s">
        <v>30</v>
      </c>
      <c r="B133" s="45"/>
      <c r="C133" s="46"/>
      <c r="D133" s="47">
        <v>210</v>
      </c>
      <c r="E133" s="66">
        <f>E135+E136</f>
        <v>0</v>
      </c>
    </row>
    <row r="134" spans="1:5" ht="15" hidden="1">
      <c r="A134" s="55" t="s">
        <v>1</v>
      </c>
      <c r="B134" s="43"/>
      <c r="C134" s="43"/>
      <c r="D134" s="42"/>
      <c r="E134" s="67"/>
    </row>
    <row r="135" spans="1:5" ht="15" hidden="1">
      <c r="A135" s="55" t="s">
        <v>31</v>
      </c>
      <c r="B135" s="45"/>
      <c r="C135" s="46"/>
      <c r="D135" s="47">
        <v>211</v>
      </c>
      <c r="E135" s="67"/>
    </row>
    <row r="136" spans="1:5" ht="15" hidden="1">
      <c r="A136" s="55" t="s">
        <v>137</v>
      </c>
      <c r="B136" s="45"/>
      <c r="C136" s="46"/>
      <c r="D136" s="47">
        <v>213</v>
      </c>
      <c r="E136" s="67"/>
    </row>
    <row r="137" spans="1:5" ht="15" hidden="1">
      <c r="A137" s="55" t="s">
        <v>41</v>
      </c>
      <c r="B137" s="45"/>
      <c r="C137" s="46"/>
      <c r="D137" s="47">
        <v>220</v>
      </c>
      <c r="E137" s="66">
        <f>E139</f>
        <v>0</v>
      </c>
    </row>
    <row r="138" spans="1:5" ht="15" hidden="1">
      <c r="A138" s="55" t="s">
        <v>1</v>
      </c>
      <c r="B138" s="45"/>
      <c r="C138" s="46"/>
      <c r="D138" s="47"/>
      <c r="E138" s="67"/>
    </row>
    <row r="139" spans="1:5" ht="15" hidden="1">
      <c r="A139" s="55" t="s">
        <v>38</v>
      </c>
      <c r="B139" s="45"/>
      <c r="C139" s="46"/>
      <c r="D139" s="47">
        <v>226</v>
      </c>
      <c r="E139" s="67"/>
    </row>
    <row r="140" spans="1:5" ht="15">
      <c r="A140" s="55" t="s">
        <v>41</v>
      </c>
      <c r="B140" s="45"/>
      <c r="C140" s="46"/>
      <c r="D140" s="47">
        <v>220</v>
      </c>
      <c r="E140" s="66">
        <f>E142</f>
        <v>65000</v>
      </c>
    </row>
    <row r="141" spans="1:5" ht="15">
      <c r="A141" s="55" t="s">
        <v>1</v>
      </c>
      <c r="B141" s="45"/>
      <c r="C141" s="46"/>
      <c r="D141" s="47"/>
      <c r="E141" s="67"/>
    </row>
    <row r="142" spans="1:5" ht="15">
      <c r="A142" s="55" t="s">
        <v>37</v>
      </c>
      <c r="B142" s="45"/>
      <c r="C142" s="46"/>
      <c r="D142" s="47">
        <v>225</v>
      </c>
      <c r="E142" s="67">
        <v>65000</v>
      </c>
    </row>
    <row r="143" spans="1:5" ht="68.25" customHeight="1">
      <c r="A143" s="80" t="s">
        <v>193</v>
      </c>
      <c r="B143" s="43"/>
      <c r="C143" s="44">
        <v>9990091030</v>
      </c>
      <c r="D143" s="44"/>
      <c r="E143" s="72">
        <f>E144+E148+E151</f>
        <v>75000</v>
      </c>
    </row>
    <row r="144" spans="1:5" ht="15" hidden="1">
      <c r="A144" s="55" t="s">
        <v>30</v>
      </c>
      <c r="B144" s="45"/>
      <c r="C144" s="46"/>
      <c r="D144" s="47">
        <v>210</v>
      </c>
      <c r="E144" s="66">
        <f>E146+E147</f>
        <v>0</v>
      </c>
    </row>
    <row r="145" spans="1:5" ht="15" hidden="1">
      <c r="A145" s="55" t="s">
        <v>1</v>
      </c>
      <c r="B145" s="43"/>
      <c r="C145" s="43"/>
      <c r="D145" s="42"/>
      <c r="E145" s="67"/>
    </row>
    <row r="146" spans="1:5" ht="15" hidden="1">
      <c r="A146" s="55" t="s">
        <v>31</v>
      </c>
      <c r="B146" s="45"/>
      <c r="C146" s="46"/>
      <c r="D146" s="47">
        <v>211</v>
      </c>
      <c r="E146" s="67"/>
    </row>
    <row r="147" spans="1:5" ht="15" hidden="1">
      <c r="A147" s="55" t="s">
        <v>137</v>
      </c>
      <c r="B147" s="45"/>
      <c r="C147" s="46"/>
      <c r="D147" s="47">
        <v>213</v>
      </c>
      <c r="E147" s="67"/>
    </row>
    <row r="148" spans="1:5" ht="15" hidden="1">
      <c r="A148" s="55" t="s">
        <v>41</v>
      </c>
      <c r="B148" s="45"/>
      <c r="C148" s="46"/>
      <c r="D148" s="47">
        <v>220</v>
      </c>
      <c r="E148" s="66">
        <f>E150</f>
        <v>0</v>
      </c>
    </row>
    <row r="149" spans="1:5" ht="15" hidden="1">
      <c r="A149" s="55" t="s">
        <v>1</v>
      </c>
      <c r="B149" s="45"/>
      <c r="C149" s="46"/>
      <c r="D149" s="47"/>
      <c r="E149" s="67"/>
    </row>
    <row r="150" spans="1:5" ht="15" hidden="1">
      <c r="A150" s="55" t="s">
        <v>38</v>
      </c>
      <c r="B150" s="45"/>
      <c r="C150" s="46"/>
      <c r="D150" s="47">
        <v>226</v>
      </c>
      <c r="E150" s="67"/>
    </row>
    <row r="151" spans="1:5" ht="15">
      <c r="A151" s="55" t="s">
        <v>138</v>
      </c>
      <c r="B151" s="45"/>
      <c r="C151" s="46"/>
      <c r="D151" s="47">
        <v>300</v>
      </c>
      <c r="E151" s="66">
        <f>E153</f>
        <v>75000</v>
      </c>
    </row>
    <row r="152" spans="1:5" ht="15">
      <c r="A152" s="55" t="s">
        <v>1</v>
      </c>
      <c r="B152" s="45"/>
      <c r="C152" s="46"/>
      <c r="D152" s="47"/>
      <c r="E152" s="67"/>
    </row>
    <row r="153" spans="1:5" ht="15">
      <c r="A153" s="55" t="s">
        <v>39</v>
      </c>
      <c r="B153" s="45"/>
      <c r="C153" s="46"/>
      <c r="D153" s="47">
        <v>310</v>
      </c>
      <c r="E153" s="67">
        <v>75000</v>
      </c>
    </row>
    <row r="154" spans="1:5" ht="30" customHeight="1">
      <c r="A154" s="80" t="s">
        <v>194</v>
      </c>
      <c r="B154" s="43"/>
      <c r="C154" s="44">
        <v>9990091040</v>
      </c>
      <c r="D154" s="44"/>
      <c r="E154" s="72">
        <f>E155+E159+E162</f>
        <v>134800</v>
      </c>
    </row>
    <row r="155" spans="1:5" ht="15" hidden="1">
      <c r="A155" s="55" t="s">
        <v>30</v>
      </c>
      <c r="B155" s="45"/>
      <c r="C155" s="46"/>
      <c r="D155" s="47">
        <v>210</v>
      </c>
      <c r="E155" s="66">
        <f>E157+E158</f>
        <v>0</v>
      </c>
    </row>
    <row r="156" spans="1:5" ht="15" hidden="1">
      <c r="A156" s="55" t="s">
        <v>1</v>
      </c>
      <c r="B156" s="43"/>
      <c r="C156" s="43"/>
      <c r="D156" s="42"/>
      <c r="E156" s="67"/>
    </row>
    <row r="157" spans="1:5" ht="15" hidden="1">
      <c r="A157" s="55" t="s">
        <v>31</v>
      </c>
      <c r="B157" s="45"/>
      <c r="C157" s="46"/>
      <c r="D157" s="47">
        <v>211</v>
      </c>
      <c r="E157" s="67"/>
    </row>
    <row r="158" spans="1:5" ht="15" hidden="1">
      <c r="A158" s="55" t="s">
        <v>137</v>
      </c>
      <c r="B158" s="45"/>
      <c r="C158" s="46"/>
      <c r="D158" s="47">
        <v>213</v>
      </c>
      <c r="E158" s="67"/>
    </row>
    <row r="159" spans="1:5" ht="15" hidden="1">
      <c r="A159" s="55" t="s">
        <v>41</v>
      </c>
      <c r="B159" s="45"/>
      <c r="C159" s="46"/>
      <c r="D159" s="47">
        <v>220</v>
      </c>
      <c r="E159" s="66">
        <f>E161</f>
        <v>0</v>
      </c>
    </row>
    <row r="160" spans="1:5" ht="15" hidden="1">
      <c r="A160" s="55" t="s">
        <v>1</v>
      </c>
      <c r="B160" s="45"/>
      <c r="C160" s="46"/>
      <c r="D160" s="47"/>
      <c r="E160" s="67"/>
    </row>
    <row r="161" spans="1:5" ht="15" hidden="1">
      <c r="A161" s="55" t="s">
        <v>38</v>
      </c>
      <c r="B161" s="45"/>
      <c r="C161" s="46"/>
      <c r="D161" s="47">
        <v>226</v>
      </c>
      <c r="E161" s="67"/>
    </row>
    <row r="162" spans="1:5" ht="15">
      <c r="A162" s="55" t="s">
        <v>138</v>
      </c>
      <c r="B162" s="45"/>
      <c r="C162" s="46"/>
      <c r="D162" s="47">
        <v>300</v>
      </c>
      <c r="E162" s="66">
        <f>E164</f>
        <v>134800</v>
      </c>
    </row>
    <row r="163" spans="1:5" ht="15">
      <c r="A163" s="55" t="s">
        <v>1</v>
      </c>
      <c r="B163" s="45"/>
      <c r="C163" s="46"/>
      <c r="D163" s="47"/>
      <c r="E163" s="67"/>
    </row>
    <row r="164" spans="1:5" ht="15">
      <c r="A164" s="55" t="s">
        <v>39</v>
      </c>
      <c r="B164" s="45"/>
      <c r="C164" s="46"/>
      <c r="D164" s="47">
        <v>310</v>
      </c>
      <c r="E164" s="67">
        <v>134800</v>
      </c>
    </row>
    <row r="165" spans="1:5" ht="63.75">
      <c r="A165" s="76" t="s">
        <v>190</v>
      </c>
      <c r="B165" s="82" t="s">
        <v>189</v>
      </c>
      <c r="C165" s="43"/>
      <c r="D165" s="41"/>
      <c r="E165" s="72">
        <f>E166</f>
        <v>38656856</v>
      </c>
    </row>
    <row r="166" spans="1:5" ht="54">
      <c r="A166" s="78" t="s">
        <v>180</v>
      </c>
      <c r="B166" s="45"/>
      <c r="C166" s="48">
        <v>1210376210</v>
      </c>
      <c r="D166" s="48"/>
      <c r="E166" s="81">
        <f>E167+E171+E174</f>
        <v>38656856</v>
      </c>
    </row>
    <row r="167" spans="1:5" ht="15">
      <c r="A167" s="55" t="s">
        <v>30</v>
      </c>
      <c r="B167" s="45"/>
      <c r="C167" s="46"/>
      <c r="D167" s="47">
        <v>210</v>
      </c>
      <c r="E167" s="66">
        <f>E169+E170</f>
        <v>38389690</v>
      </c>
    </row>
    <row r="168" spans="1:5" ht="15">
      <c r="A168" s="55" t="s">
        <v>1</v>
      </c>
      <c r="B168" s="43"/>
      <c r="C168" s="43"/>
      <c r="D168" s="42"/>
      <c r="E168" s="67"/>
    </row>
    <row r="169" spans="1:5" ht="15">
      <c r="A169" s="55" t="s">
        <v>31</v>
      </c>
      <c r="B169" s="45"/>
      <c r="C169" s="46"/>
      <c r="D169" s="47">
        <v>211</v>
      </c>
      <c r="E169" s="67">
        <v>29485169</v>
      </c>
    </row>
    <row r="170" spans="1:5" ht="15">
      <c r="A170" s="55" t="s">
        <v>137</v>
      </c>
      <c r="B170" s="45"/>
      <c r="C170" s="46"/>
      <c r="D170" s="47">
        <v>213</v>
      </c>
      <c r="E170" s="67">
        <v>8904521</v>
      </c>
    </row>
    <row r="171" spans="1:5" ht="15">
      <c r="A171" s="55" t="s">
        <v>41</v>
      </c>
      <c r="B171" s="45"/>
      <c r="C171" s="46"/>
      <c r="D171" s="47">
        <v>220</v>
      </c>
      <c r="E171" s="66">
        <f>E173</f>
        <v>28984</v>
      </c>
    </row>
    <row r="172" spans="1:5" ht="15">
      <c r="A172" s="55" t="s">
        <v>1</v>
      </c>
      <c r="B172" s="45"/>
      <c r="C172" s="46"/>
      <c r="D172" s="47"/>
      <c r="E172" s="67"/>
    </row>
    <row r="173" spans="1:5" ht="15">
      <c r="A173" s="55" t="s">
        <v>38</v>
      </c>
      <c r="B173" s="45"/>
      <c r="C173" s="46"/>
      <c r="D173" s="47">
        <v>226</v>
      </c>
      <c r="E173" s="67">
        <v>28984</v>
      </c>
    </row>
    <row r="174" spans="1:5" ht="15">
      <c r="A174" s="55" t="s">
        <v>138</v>
      </c>
      <c r="B174" s="45"/>
      <c r="C174" s="46"/>
      <c r="D174" s="47">
        <v>300</v>
      </c>
      <c r="E174" s="66">
        <f>E176</f>
        <v>238182</v>
      </c>
    </row>
    <row r="175" spans="1:5" ht="15">
      <c r="A175" s="55" t="s">
        <v>1</v>
      </c>
      <c r="B175" s="45"/>
      <c r="C175" s="46"/>
      <c r="D175" s="47"/>
      <c r="E175" s="67"/>
    </row>
    <row r="176" spans="1:5" ht="15">
      <c r="A176" s="55" t="s">
        <v>40</v>
      </c>
      <c r="B176" s="45"/>
      <c r="C176" s="46"/>
      <c r="D176" s="47">
        <v>340</v>
      </c>
      <c r="E176" s="67">
        <v>238182</v>
      </c>
    </row>
    <row r="177" spans="1:5" ht="94.5" hidden="1">
      <c r="A177" s="78" t="s">
        <v>173</v>
      </c>
      <c r="B177" s="45"/>
      <c r="C177" s="48">
        <v>7122101</v>
      </c>
      <c r="D177" s="48"/>
      <c r="E177" s="81">
        <f>E178+E182</f>
        <v>0</v>
      </c>
    </row>
    <row r="178" spans="1:5" ht="15" hidden="1">
      <c r="A178" s="55" t="s">
        <v>41</v>
      </c>
      <c r="B178" s="45"/>
      <c r="C178" s="46"/>
      <c r="D178" s="47">
        <v>220</v>
      </c>
      <c r="E178" s="66">
        <f>E180+E181</f>
        <v>0</v>
      </c>
    </row>
    <row r="179" spans="1:5" ht="15" hidden="1">
      <c r="A179" s="55" t="s">
        <v>1</v>
      </c>
      <c r="B179" s="45"/>
      <c r="C179" s="46"/>
      <c r="D179" s="47"/>
      <c r="E179" s="67"/>
    </row>
    <row r="180" spans="1:5" ht="15" hidden="1">
      <c r="A180" s="55" t="s">
        <v>37</v>
      </c>
      <c r="B180" s="45"/>
      <c r="C180" s="46"/>
      <c r="D180" s="47">
        <v>225</v>
      </c>
      <c r="E180" s="67">
        <v>0</v>
      </c>
    </row>
    <row r="181" spans="1:5" ht="15" hidden="1">
      <c r="A181" s="55" t="s">
        <v>38</v>
      </c>
      <c r="B181" s="45"/>
      <c r="C181" s="46"/>
      <c r="D181" s="47">
        <v>226</v>
      </c>
      <c r="E181" s="67"/>
    </row>
    <row r="182" spans="1:5" ht="15" hidden="1">
      <c r="A182" s="55" t="s">
        <v>138</v>
      </c>
      <c r="B182" s="45"/>
      <c r="C182" s="46"/>
      <c r="D182" s="47">
        <v>300</v>
      </c>
      <c r="E182" s="66">
        <f>E184</f>
        <v>0</v>
      </c>
    </row>
    <row r="183" spans="1:5" ht="15" hidden="1">
      <c r="A183" s="55" t="s">
        <v>1</v>
      </c>
      <c r="B183" s="45"/>
      <c r="C183" s="46"/>
      <c r="D183" s="47"/>
      <c r="E183" s="67"/>
    </row>
    <row r="184" spans="1:5" ht="15" hidden="1">
      <c r="A184" s="55" t="s">
        <v>40</v>
      </c>
      <c r="B184" s="45"/>
      <c r="C184" s="46"/>
      <c r="D184" s="47">
        <v>340</v>
      </c>
      <c r="E184" s="67">
        <v>0</v>
      </c>
    </row>
    <row r="185" spans="1:5" ht="84" customHeight="1" hidden="1">
      <c r="A185" s="79" t="s">
        <v>174</v>
      </c>
      <c r="B185" s="45"/>
      <c r="C185" s="48">
        <v>7122102</v>
      </c>
      <c r="D185" s="48"/>
      <c r="E185" s="73">
        <f>E186</f>
        <v>0</v>
      </c>
    </row>
    <row r="186" spans="1:5" ht="15" hidden="1">
      <c r="A186" s="55" t="s">
        <v>41</v>
      </c>
      <c r="B186" s="45"/>
      <c r="C186" s="46"/>
      <c r="D186" s="47">
        <v>220</v>
      </c>
      <c r="E186" s="66">
        <f>E188</f>
        <v>0</v>
      </c>
    </row>
    <row r="187" spans="1:5" ht="15" hidden="1">
      <c r="A187" s="55" t="s">
        <v>1</v>
      </c>
      <c r="B187" s="45"/>
      <c r="C187" s="46"/>
      <c r="D187" s="47"/>
      <c r="E187" s="67"/>
    </row>
    <row r="188" spans="1:5" ht="15" hidden="1">
      <c r="A188" s="55" t="s">
        <v>37</v>
      </c>
      <c r="B188" s="45"/>
      <c r="C188" s="46"/>
      <c r="D188" s="47">
        <v>225</v>
      </c>
      <c r="E188" s="67">
        <v>0</v>
      </c>
    </row>
    <row r="189" spans="1:5" ht="15" hidden="1">
      <c r="A189" s="55" t="s">
        <v>138</v>
      </c>
      <c r="B189" s="45"/>
      <c r="C189" s="46"/>
      <c r="D189" s="47">
        <v>300</v>
      </c>
      <c r="E189" s="66">
        <f>E191</f>
        <v>0</v>
      </c>
    </row>
    <row r="190" spans="1:5" ht="15" hidden="1">
      <c r="A190" s="55" t="s">
        <v>1</v>
      </c>
      <c r="B190" s="45"/>
      <c r="C190" s="46"/>
      <c r="D190" s="47"/>
      <c r="E190" s="67"/>
    </row>
    <row r="191" spans="1:5" ht="15" hidden="1">
      <c r="A191" s="55" t="s">
        <v>39</v>
      </c>
      <c r="B191" s="45"/>
      <c r="C191" s="46"/>
      <c r="D191" s="47">
        <v>310</v>
      </c>
      <c r="E191" s="67">
        <v>0</v>
      </c>
    </row>
    <row r="192" spans="1:5" ht="15" hidden="1">
      <c r="A192" s="55" t="s">
        <v>40</v>
      </c>
      <c r="B192" s="45"/>
      <c r="C192" s="46"/>
      <c r="D192" s="47">
        <v>340</v>
      </c>
      <c r="E192" s="67"/>
    </row>
    <row r="193" spans="1:5" ht="27" hidden="1">
      <c r="A193" s="78" t="s">
        <v>155</v>
      </c>
      <c r="B193" s="45"/>
      <c r="C193" s="48">
        <v>7953000</v>
      </c>
      <c r="D193" s="48"/>
      <c r="E193" s="73">
        <f>E194</f>
        <v>0</v>
      </c>
    </row>
    <row r="194" spans="1:5" ht="15" hidden="1">
      <c r="A194" s="55" t="s">
        <v>138</v>
      </c>
      <c r="B194" s="45"/>
      <c r="C194" s="46"/>
      <c r="D194" s="47">
        <v>300</v>
      </c>
      <c r="E194" s="66">
        <f>E197</f>
        <v>0</v>
      </c>
    </row>
    <row r="195" spans="1:5" ht="15" hidden="1">
      <c r="A195" s="55" t="s">
        <v>1</v>
      </c>
      <c r="B195" s="45"/>
      <c r="C195" s="46"/>
      <c r="D195" s="47"/>
      <c r="E195" s="67"/>
    </row>
    <row r="196" spans="1:5" ht="15" hidden="1">
      <c r="A196" s="55" t="s">
        <v>39</v>
      </c>
      <c r="B196" s="45"/>
      <c r="C196" s="46"/>
      <c r="D196" s="47">
        <v>310</v>
      </c>
      <c r="E196" s="67"/>
    </row>
    <row r="197" spans="1:5" ht="15" hidden="1">
      <c r="A197" s="55" t="s">
        <v>40</v>
      </c>
      <c r="B197" s="45"/>
      <c r="C197" s="46"/>
      <c r="D197" s="47">
        <v>340</v>
      </c>
      <c r="E197" s="67">
        <v>0</v>
      </c>
    </row>
    <row r="198" spans="1:5" ht="27" hidden="1">
      <c r="A198" s="78" t="s">
        <v>175</v>
      </c>
      <c r="B198" s="45"/>
      <c r="C198" s="48">
        <v>7122103</v>
      </c>
      <c r="D198" s="48"/>
      <c r="E198" s="73">
        <f>E199+E204+E211</f>
        <v>0</v>
      </c>
    </row>
    <row r="199" spans="1:5" ht="15" hidden="1">
      <c r="A199" s="55" t="s">
        <v>30</v>
      </c>
      <c r="B199" s="45"/>
      <c r="C199" s="46"/>
      <c r="D199" s="47">
        <v>210</v>
      </c>
      <c r="E199" s="66">
        <f>E201+E202+E203</f>
        <v>0</v>
      </c>
    </row>
    <row r="200" spans="1:5" ht="15" hidden="1">
      <c r="A200" s="55" t="s">
        <v>1</v>
      </c>
      <c r="B200" s="43"/>
      <c r="C200" s="43"/>
      <c r="D200" s="42"/>
      <c r="E200" s="67"/>
    </row>
    <row r="201" spans="1:5" ht="15" hidden="1">
      <c r="A201" s="55" t="s">
        <v>31</v>
      </c>
      <c r="B201" s="45"/>
      <c r="C201" s="46"/>
      <c r="D201" s="47">
        <v>211</v>
      </c>
      <c r="E201" s="67">
        <v>0</v>
      </c>
    </row>
    <row r="202" spans="1:5" ht="15" hidden="1">
      <c r="A202" s="57" t="s">
        <v>32</v>
      </c>
      <c r="B202" s="45"/>
      <c r="C202" s="46"/>
      <c r="D202" s="47">
        <v>212</v>
      </c>
      <c r="E202" s="67">
        <v>0</v>
      </c>
    </row>
    <row r="203" spans="1:5" ht="15" hidden="1">
      <c r="A203" s="55" t="s">
        <v>137</v>
      </c>
      <c r="B203" s="45"/>
      <c r="C203" s="46"/>
      <c r="D203" s="47">
        <v>213</v>
      </c>
      <c r="E203" s="67">
        <v>0</v>
      </c>
    </row>
    <row r="204" spans="1:5" ht="15" hidden="1">
      <c r="A204" s="55" t="s">
        <v>41</v>
      </c>
      <c r="B204" s="45"/>
      <c r="C204" s="46"/>
      <c r="D204" s="47">
        <v>220</v>
      </c>
      <c r="E204" s="66">
        <f>E206+E207+E208</f>
        <v>0</v>
      </c>
    </row>
    <row r="205" spans="1:5" ht="15" hidden="1">
      <c r="A205" s="55" t="s">
        <v>1</v>
      </c>
      <c r="B205" s="45"/>
      <c r="C205" s="46"/>
      <c r="D205" s="47"/>
      <c r="E205" s="67"/>
    </row>
    <row r="206" spans="1:5" ht="15" hidden="1">
      <c r="A206" s="55" t="s">
        <v>33</v>
      </c>
      <c r="B206" s="45"/>
      <c r="C206" s="46"/>
      <c r="D206" s="47">
        <v>221</v>
      </c>
      <c r="E206" s="67"/>
    </row>
    <row r="207" spans="1:5" ht="15" hidden="1">
      <c r="A207" s="55" t="s">
        <v>35</v>
      </c>
      <c r="B207" s="45"/>
      <c r="C207" s="46"/>
      <c r="D207" s="47">
        <v>223</v>
      </c>
      <c r="E207" s="67">
        <v>0</v>
      </c>
    </row>
    <row r="208" spans="1:5" ht="15" hidden="1">
      <c r="A208" s="55" t="s">
        <v>37</v>
      </c>
      <c r="B208" s="45"/>
      <c r="C208" s="46"/>
      <c r="D208" s="47">
        <v>225</v>
      </c>
      <c r="E208" s="67">
        <v>0</v>
      </c>
    </row>
    <row r="209" spans="1:5" ht="15" hidden="1">
      <c r="A209" s="55" t="s">
        <v>38</v>
      </c>
      <c r="B209" s="45"/>
      <c r="C209" s="46"/>
      <c r="D209" s="47">
        <v>226</v>
      </c>
      <c r="E209" s="67"/>
    </row>
    <row r="210" spans="1:5" ht="15" hidden="1">
      <c r="A210" s="55" t="s">
        <v>60</v>
      </c>
      <c r="B210" s="45"/>
      <c r="C210" s="46"/>
      <c r="D210" s="47">
        <v>290</v>
      </c>
      <c r="E210" s="67"/>
    </row>
    <row r="211" spans="1:5" ht="15" hidden="1">
      <c r="A211" s="55" t="s">
        <v>138</v>
      </c>
      <c r="B211" s="45"/>
      <c r="C211" s="46"/>
      <c r="D211" s="47">
        <v>300</v>
      </c>
      <c r="E211" s="66">
        <v>0</v>
      </c>
    </row>
    <row r="212" spans="1:5" ht="15" hidden="1">
      <c r="A212" s="55" t="s">
        <v>1</v>
      </c>
      <c r="B212" s="45"/>
      <c r="C212" s="46"/>
      <c r="D212" s="47"/>
      <c r="E212" s="67"/>
    </row>
    <row r="213" spans="1:5" ht="15" hidden="1">
      <c r="A213" s="55" t="s">
        <v>39</v>
      </c>
      <c r="B213" s="45"/>
      <c r="C213" s="46"/>
      <c r="D213" s="47">
        <v>310</v>
      </c>
      <c r="E213" s="67">
        <v>0</v>
      </c>
    </row>
    <row r="214" spans="1:5" ht="15" hidden="1">
      <c r="A214" s="55" t="s">
        <v>40</v>
      </c>
      <c r="B214" s="45"/>
      <c r="C214" s="46"/>
      <c r="D214" s="47">
        <v>340</v>
      </c>
      <c r="E214" s="67">
        <v>0</v>
      </c>
    </row>
    <row r="215" spans="1:5" ht="25.5" hidden="1">
      <c r="A215" s="55" t="s">
        <v>141</v>
      </c>
      <c r="B215" s="49" t="s">
        <v>142</v>
      </c>
      <c r="C215" s="46"/>
      <c r="D215" s="47"/>
      <c r="E215" s="67"/>
    </row>
    <row r="216" spans="1:5" ht="25.5" hidden="1">
      <c r="A216" s="56" t="s">
        <v>143</v>
      </c>
      <c r="B216" s="43"/>
      <c r="C216" s="44">
        <v>5200900</v>
      </c>
      <c r="D216" s="44"/>
      <c r="E216" s="68"/>
    </row>
    <row r="217" spans="1:5" ht="15" hidden="1">
      <c r="A217" s="55" t="s">
        <v>30</v>
      </c>
      <c r="B217" s="45"/>
      <c r="C217" s="46"/>
      <c r="D217" s="47">
        <v>210</v>
      </c>
      <c r="E217" s="66"/>
    </row>
    <row r="218" spans="1:5" ht="15" hidden="1">
      <c r="A218" s="55" t="s">
        <v>1</v>
      </c>
      <c r="B218" s="43"/>
      <c r="C218" s="43"/>
      <c r="D218" s="42"/>
      <c r="E218" s="67"/>
    </row>
    <row r="219" spans="1:5" ht="15" hidden="1">
      <c r="A219" s="55" t="s">
        <v>31</v>
      </c>
      <c r="B219" s="45"/>
      <c r="C219" s="46"/>
      <c r="D219" s="47">
        <v>211</v>
      </c>
      <c r="E219" s="67"/>
    </row>
    <row r="220" spans="1:5" ht="15" hidden="1">
      <c r="A220" s="55" t="s">
        <v>137</v>
      </c>
      <c r="B220" s="45"/>
      <c r="C220" s="46"/>
      <c r="D220" s="47">
        <v>213</v>
      </c>
      <c r="E220" s="67"/>
    </row>
    <row r="221" spans="1:5" ht="15" hidden="1">
      <c r="A221" s="55" t="s">
        <v>139</v>
      </c>
      <c r="B221" s="45"/>
      <c r="C221" s="46"/>
      <c r="D221" s="47"/>
      <c r="E221" s="67"/>
    </row>
    <row r="222" spans="1:5" ht="25.5" hidden="1">
      <c r="A222" s="76" t="s">
        <v>144</v>
      </c>
      <c r="B222" s="50" t="s">
        <v>145</v>
      </c>
      <c r="C222" s="46"/>
      <c r="D222" s="47"/>
      <c r="E222" s="75">
        <f>E223+E228</f>
        <v>0</v>
      </c>
    </row>
    <row r="223" spans="1:5" ht="38.25" hidden="1">
      <c r="A223" s="77" t="s">
        <v>168</v>
      </c>
      <c r="B223" s="43"/>
      <c r="C223" s="44">
        <v>5226101</v>
      </c>
      <c r="D223" s="44"/>
      <c r="E223" s="68">
        <f>E224</f>
        <v>0</v>
      </c>
    </row>
    <row r="224" spans="1:5" ht="15" hidden="1">
      <c r="A224" s="55" t="s">
        <v>169</v>
      </c>
      <c r="B224" s="45"/>
      <c r="C224" s="46"/>
      <c r="D224" s="47">
        <v>200</v>
      </c>
      <c r="E224" s="66">
        <f>E226</f>
        <v>0</v>
      </c>
    </row>
    <row r="225" spans="1:5" ht="15" hidden="1">
      <c r="A225" s="55" t="s">
        <v>1</v>
      </c>
      <c r="B225" s="45"/>
      <c r="C225" s="46"/>
      <c r="D225" s="47"/>
      <c r="E225" s="67"/>
    </row>
    <row r="226" spans="1:5" ht="15" hidden="1">
      <c r="A226" s="55" t="s">
        <v>37</v>
      </c>
      <c r="B226" s="45"/>
      <c r="C226" s="46"/>
      <c r="D226" s="47">
        <v>225</v>
      </c>
      <c r="E226" s="67">
        <v>0</v>
      </c>
    </row>
    <row r="227" spans="1:5" ht="15" hidden="1">
      <c r="A227" s="55" t="s">
        <v>139</v>
      </c>
      <c r="B227" s="45"/>
      <c r="C227" s="46"/>
      <c r="D227" s="47"/>
      <c r="E227" s="67"/>
    </row>
    <row r="228" spans="1:5" ht="15" hidden="1">
      <c r="A228" s="74" t="s">
        <v>170</v>
      </c>
      <c r="B228" s="43"/>
      <c r="C228" s="44">
        <v>5223601</v>
      </c>
      <c r="D228" s="44"/>
      <c r="E228" s="68">
        <f>E229</f>
        <v>0</v>
      </c>
    </row>
    <row r="229" spans="1:5" ht="15" hidden="1">
      <c r="A229" s="55" t="s">
        <v>169</v>
      </c>
      <c r="B229" s="45"/>
      <c r="C229" s="46"/>
      <c r="D229" s="47">
        <v>200</v>
      </c>
      <c r="E229" s="66">
        <f>E231</f>
        <v>0</v>
      </c>
    </row>
    <row r="230" spans="1:5" ht="15" hidden="1">
      <c r="A230" s="55" t="s">
        <v>1</v>
      </c>
      <c r="B230" s="45"/>
      <c r="C230" s="46"/>
      <c r="D230" s="47"/>
      <c r="E230" s="67"/>
    </row>
    <row r="231" spans="1:5" ht="15" hidden="1">
      <c r="A231" s="55" t="s">
        <v>37</v>
      </c>
      <c r="B231" s="45"/>
      <c r="C231" s="46"/>
      <c r="D231" s="47">
        <v>225</v>
      </c>
      <c r="E231" s="67">
        <v>0</v>
      </c>
    </row>
    <row r="232" spans="1:5" ht="15" hidden="1">
      <c r="A232" s="55" t="s">
        <v>139</v>
      </c>
      <c r="B232" s="45"/>
      <c r="C232" s="46"/>
      <c r="D232" s="47"/>
      <c r="E232" s="67"/>
    </row>
    <row r="233" spans="1:5" ht="30">
      <c r="A233" s="53" t="s">
        <v>183</v>
      </c>
      <c r="B233" s="82" t="s">
        <v>146</v>
      </c>
      <c r="C233" s="43"/>
      <c r="D233" s="41"/>
      <c r="E233" s="72">
        <f>E234+E239+E251+E252</f>
        <v>10926038.86</v>
      </c>
    </row>
    <row r="234" spans="1:5" ht="15">
      <c r="A234" s="55" t="s">
        <v>30</v>
      </c>
      <c r="B234" s="45"/>
      <c r="C234" s="46"/>
      <c r="D234" s="47">
        <v>210</v>
      </c>
      <c r="E234" s="66">
        <f>E236+E237+E238</f>
        <v>1066848</v>
      </c>
    </row>
    <row r="235" spans="1:5" ht="15">
      <c r="A235" s="55" t="s">
        <v>1</v>
      </c>
      <c r="B235" s="43"/>
      <c r="C235" s="43"/>
      <c r="D235" s="42"/>
      <c r="E235" s="67"/>
    </row>
    <row r="236" spans="1:5" ht="15">
      <c r="A236" s="55" t="s">
        <v>31</v>
      </c>
      <c r="B236" s="45"/>
      <c r="C236" s="46"/>
      <c r="D236" s="47">
        <v>211</v>
      </c>
      <c r="E236" s="67">
        <v>819372.8</v>
      </c>
    </row>
    <row r="237" spans="1:5" ht="15">
      <c r="A237" s="57" t="s">
        <v>32</v>
      </c>
      <c r="B237" s="45"/>
      <c r="C237" s="46"/>
      <c r="D237" s="47">
        <v>212</v>
      </c>
      <c r="E237" s="67"/>
    </row>
    <row r="238" spans="1:5" ht="15">
      <c r="A238" s="55" t="s">
        <v>137</v>
      </c>
      <c r="B238" s="45"/>
      <c r="C238" s="46"/>
      <c r="D238" s="47">
        <v>213</v>
      </c>
      <c r="E238" s="67">
        <v>247475.2</v>
      </c>
    </row>
    <row r="239" spans="1:5" ht="15">
      <c r="A239" s="55" t="s">
        <v>41</v>
      </c>
      <c r="B239" s="45"/>
      <c r="C239" s="46"/>
      <c r="D239" s="47">
        <v>220</v>
      </c>
      <c r="E239" s="66">
        <f>E241+E242+E243+E244+E245+E246</f>
        <v>117894.4</v>
      </c>
    </row>
    <row r="240" spans="1:5" ht="15">
      <c r="A240" s="55" t="s">
        <v>1</v>
      </c>
      <c r="B240" s="45"/>
      <c r="C240" s="46"/>
      <c r="D240" s="47"/>
      <c r="E240" s="67"/>
    </row>
    <row r="241" spans="1:5" ht="15">
      <c r="A241" s="55" t="s">
        <v>33</v>
      </c>
      <c r="B241" s="45"/>
      <c r="C241" s="46"/>
      <c r="D241" s="47">
        <v>221</v>
      </c>
      <c r="E241" s="67">
        <v>21081.6</v>
      </c>
    </row>
    <row r="242" spans="1:5" ht="15">
      <c r="A242" s="55" t="s">
        <v>34</v>
      </c>
      <c r="B242" s="45"/>
      <c r="C242" s="46"/>
      <c r="D242" s="47">
        <v>222</v>
      </c>
      <c r="E242" s="67"/>
    </row>
    <row r="243" spans="1:5" ht="15">
      <c r="A243" s="55" t="s">
        <v>35</v>
      </c>
      <c r="B243" s="45"/>
      <c r="C243" s="46"/>
      <c r="D243" s="47">
        <v>223</v>
      </c>
      <c r="E243" s="67"/>
    </row>
    <row r="244" spans="1:5" ht="15">
      <c r="A244" s="55" t="s">
        <v>36</v>
      </c>
      <c r="B244" s="45"/>
      <c r="C244" s="46"/>
      <c r="D244" s="47">
        <v>224</v>
      </c>
      <c r="E244" s="67"/>
    </row>
    <row r="245" spans="1:5" ht="15">
      <c r="A245" s="55" t="s">
        <v>37</v>
      </c>
      <c r="B245" s="45"/>
      <c r="C245" s="46"/>
      <c r="D245" s="47">
        <v>225</v>
      </c>
      <c r="E245" s="67">
        <v>67142.4</v>
      </c>
    </row>
    <row r="246" spans="1:5" ht="15">
      <c r="A246" s="55" t="s">
        <v>38</v>
      </c>
      <c r="B246" s="45"/>
      <c r="C246" s="46"/>
      <c r="D246" s="47">
        <v>226</v>
      </c>
      <c r="E246" s="67">
        <v>29670.4</v>
      </c>
    </row>
    <row r="247" spans="1:5" ht="15" hidden="1">
      <c r="A247" s="55" t="s">
        <v>58</v>
      </c>
      <c r="B247" s="45"/>
      <c r="C247" s="46"/>
      <c r="D247" s="47">
        <v>260</v>
      </c>
      <c r="E247" s="66"/>
    </row>
    <row r="248" spans="1:5" ht="15" hidden="1">
      <c r="A248" s="55" t="s">
        <v>1</v>
      </c>
      <c r="B248" s="45"/>
      <c r="C248" s="46"/>
      <c r="D248" s="47"/>
      <c r="E248" s="67"/>
    </row>
    <row r="249" spans="1:5" ht="15" hidden="1">
      <c r="A249" s="55" t="s">
        <v>59</v>
      </c>
      <c r="B249" s="45"/>
      <c r="C249" s="46"/>
      <c r="D249" s="47">
        <v>262</v>
      </c>
      <c r="E249" s="67"/>
    </row>
    <row r="250" spans="1:5" ht="25.5" hidden="1">
      <c r="A250" s="55" t="s">
        <v>96</v>
      </c>
      <c r="B250" s="45"/>
      <c r="C250" s="46"/>
      <c r="D250" s="47">
        <v>263</v>
      </c>
      <c r="E250" s="66"/>
    </row>
    <row r="251" spans="1:5" ht="15">
      <c r="A251" s="55" t="s">
        <v>60</v>
      </c>
      <c r="B251" s="45"/>
      <c r="C251" s="46"/>
      <c r="D251" s="47">
        <v>290</v>
      </c>
      <c r="E251" s="67">
        <v>2728.28</v>
      </c>
    </row>
    <row r="252" spans="1:5" ht="15">
      <c r="A252" s="55" t="s">
        <v>138</v>
      </c>
      <c r="B252" s="45"/>
      <c r="C252" s="46"/>
      <c r="D252" s="47">
        <v>300</v>
      </c>
      <c r="E252" s="66">
        <f>E254+E255</f>
        <v>9738568.18</v>
      </c>
    </row>
    <row r="253" spans="1:5" ht="15">
      <c r="A253" s="55" t="s">
        <v>1</v>
      </c>
      <c r="B253" s="45"/>
      <c r="C253" s="46"/>
      <c r="D253" s="47"/>
      <c r="E253" s="67"/>
    </row>
    <row r="254" spans="1:5" ht="15">
      <c r="A254" s="55" t="s">
        <v>39</v>
      </c>
      <c r="B254" s="45"/>
      <c r="C254" s="46"/>
      <c r="D254" s="47">
        <v>310</v>
      </c>
      <c r="E254" s="67"/>
    </row>
    <row r="255" spans="1:5" ht="15">
      <c r="A255" s="55" t="s">
        <v>40</v>
      </c>
      <c r="B255" s="45"/>
      <c r="C255" s="46"/>
      <c r="D255" s="47">
        <v>340</v>
      </c>
      <c r="E255" s="67">
        <v>9738568.18</v>
      </c>
    </row>
    <row r="256" spans="1:5" ht="15" customHeight="1" hidden="1">
      <c r="A256" s="53" t="s">
        <v>147</v>
      </c>
      <c r="B256" s="41" t="s">
        <v>148</v>
      </c>
      <c r="C256" s="43"/>
      <c r="D256" s="41"/>
      <c r="E256" s="66"/>
    </row>
    <row r="257" spans="1:5" ht="15" customHeight="1" hidden="1">
      <c r="A257" s="55" t="s">
        <v>30</v>
      </c>
      <c r="B257" s="45"/>
      <c r="C257" s="46"/>
      <c r="D257" s="47">
        <v>210</v>
      </c>
      <c r="E257" s="66"/>
    </row>
    <row r="258" spans="1:5" ht="15" customHeight="1" hidden="1">
      <c r="A258" s="55" t="s">
        <v>1</v>
      </c>
      <c r="B258" s="43"/>
      <c r="C258" s="43"/>
      <c r="D258" s="42"/>
      <c r="E258" s="67"/>
    </row>
    <row r="259" spans="1:5" ht="15" customHeight="1" hidden="1">
      <c r="A259" s="57" t="s">
        <v>32</v>
      </c>
      <c r="B259" s="45"/>
      <c r="C259" s="46"/>
      <c r="D259" s="47">
        <v>212</v>
      </c>
      <c r="E259" s="67"/>
    </row>
    <row r="260" spans="1:5" ht="15" customHeight="1" hidden="1">
      <c r="A260" s="55" t="s">
        <v>41</v>
      </c>
      <c r="B260" s="45"/>
      <c r="C260" s="46"/>
      <c r="D260" s="47">
        <v>220</v>
      </c>
      <c r="E260" s="66"/>
    </row>
    <row r="261" spans="1:5" ht="15" customHeight="1" hidden="1">
      <c r="A261" s="55" t="s">
        <v>1</v>
      </c>
      <c r="B261" s="45"/>
      <c r="C261" s="46"/>
      <c r="D261" s="47"/>
      <c r="E261" s="67"/>
    </row>
    <row r="262" spans="1:5" ht="15" customHeight="1" hidden="1">
      <c r="A262" s="55" t="s">
        <v>33</v>
      </c>
      <c r="B262" s="45"/>
      <c r="C262" s="46"/>
      <c r="D262" s="47">
        <v>221</v>
      </c>
      <c r="E262" s="67"/>
    </row>
    <row r="263" spans="1:5" ht="15" customHeight="1" hidden="1">
      <c r="A263" s="55" t="s">
        <v>34</v>
      </c>
      <c r="B263" s="45"/>
      <c r="C263" s="46"/>
      <c r="D263" s="47">
        <v>222</v>
      </c>
      <c r="E263" s="67"/>
    </row>
    <row r="264" spans="1:5" ht="15" customHeight="1" hidden="1">
      <c r="A264" s="55" t="s">
        <v>35</v>
      </c>
      <c r="B264" s="45"/>
      <c r="C264" s="46"/>
      <c r="D264" s="47">
        <v>223</v>
      </c>
      <c r="E264" s="67"/>
    </row>
    <row r="265" spans="1:5" ht="15" customHeight="1" hidden="1">
      <c r="A265" s="55" t="s">
        <v>36</v>
      </c>
      <c r="B265" s="45"/>
      <c r="C265" s="46"/>
      <c r="D265" s="47">
        <v>224</v>
      </c>
      <c r="E265" s="67"/>
    </row>
    <row r="266" spans="1:5" ht="15" customHeight="1" hidden="1">
      <c r="A266" s="55" t="s">
        <v>37</v>
      </c>
      <c r="B266" s="45"/>
      <c r="C266" s="46"/>
      <c r="D266" s="47">
        <v>225</v>
      </c>
      <c r="E266" s="67"/>
    </row>
    <row r="267" spans="1:5" ht="15" customHeight="1" hidden="1">
      <c r="A267" s="55" t="s">
        <v>38</v>
      </c>
      <c r="B267" s="45"/>
      <c r="C267" s="46"/>
      <c r="D267" s="47">
        <v>226</v>
      </c>
      <c r="E267" s="67"/>
    </row>
    <row r="268" spans="1:5" ht="15" customHeight="1" hidden="1">
      <c r="A268" s="55" t="s">
        <v>58</v>
      </c>
      <c r="B268" s="45"/>
      <c r="C268" s="46"/>
      <c r="D268" s="47">
        <v>260</v>
      </c>
      <c r="E268" s="66"/>
    </row>
    <row r="269" spans="1:5" ht="15" customHeight="1" hidden="1">
      <c r="A269" s="55" t="s">
        <v>1</v>
      </c>
      <c r="B269" s="45"/>
      <c r="C269" s="46"/>
      <c r="D269" s="47"/>
      <c r="E269" s="67"/>
    </row>
    <row r="270" spans="1:5" ht="15" customHeight="1" hidden="1">
      <c r="A270" s="55" t="s">
        <v>59</v>
      </c>
      <c r="B270" s="45"/>
      <c r="C270" s="46"/>
      <c r="D270" s="47">
        <v>262</v>
      </c>
      <c r="E270" s="67"/>
    </row>
    <row r="271" spans="1:5" ht="25.5" customHeight="1" hidden="1">
      <c r="A271" s="55" t="s">
        <v>96</v>
      </c>
      <c r="B271" s="45"/>
      <c r="C271" s="46"/>
      <c r="D271" s="47">
        <v>263</v>
      </c>
      <c r="E271" s="66"/>
    </row>
    <row r="272" spans="1:5" ht="15" customHeight="1" hidden="1">
      <c r="A272" s="55" t="s">
        <v>60</v>
      </c>
      <c r="B272" s="45"/>
      <c r="C272" s="46"/>
      <c r="D272" s="47">
        <v>290</v>
      </c>
      <c r="E272" s="67"/>
    </row>
    <row r="273" spans="1:5" ht="15" customHeight="1" hidden="1">
      <c r="A273" s="55" t="s">
        <v>138</v>
      </c>
      <c r="B273" s="45"/>
      <c r="C273" s="46"/>
      <c r="D273" s="47">
        <v>300</v>
      </c>
      <c r="E273" s="66"/>
    </row>
    <row r="274" spans="1:5" ht="15" customHeight="1" hidden="1">
      <c r="A274" s="55" t="s">
        <v>1</v>
      </c>
      <c r="B274" s="45"/>
      <c r="C274" s="46"/>
      <c r="D274" s="47"/>
      <c r="E274" s="67"/>
    </row>
    <row r="275" spans="1:5" ht="15" customHeight="1" hidden="1">
      <c r="A275" s="55" t="s">
        <v>39</v>
      </c>
      <c r="B275" s="45"/>
      <c r="C275" s="46"/>
      <c r="D275" s="47">
        <v>310</v>
      </c>
      <c r="E275" s="67"/>
    </row>
    <row r="276" spans="1:5" ht="15" customHeight="1" hidden="1">
      <c r="A276" s="55" t="s">
        <v>40</v>
      </c>
      <c r="B276" s="45"/>
      <c r="C276" s="46"/>
      <c r="D276" s="47">
        <v>340</v>
      </c>
      <c r="E276" s="67"/>
    </row>
    <row r="277" spans="1:5" ht="15" customHeight="1" hidden="1">
      <c r="A277" s="55" t="s">
        <v>149</v>
      </c>
      <c r="B277" s="45"/>
      <c r="C277" s="46"/>
      <c r="D277" s="47">
        <v>500</v>
      </c>
      <c r="E277" s="67"/>
    </row>
    <row r="278" spans="1:5" ht="15" customHeight="1" hidden="1">
      <c r="A278" s="55" t="s">
        <v>1</v>
      </c>
      <c r="B278" s="45"/>
      <c r="C278" s="46"/>
      <c r="D278" s="47"/>
      <c r="E278" s="67"/>
    </row>
    <row r="279" spans="1:5" ht="25.5" customHeight="1" hidden="1">
      <c r="A279" s="55" t="s">
        <v>129</v>
      </c>
      <c r="B279" s="45"/>
      <c r="C279" s="46"/>
      <c r="D279" s="47">
        <v>520</v>
      </c>
      <c r="E279" s="67"/>
    </row>
    <row r="280" spans="1:5" ht="15" hidden="1">
      <c r="A280" s="55" t="s">
        <v>105</v>
      </c>
      <c r="B280" s="45"/>
      <c r="C280" s="46"/>
      <c r="D280" s="47">
        <v>530</v>
      </c>
      <c r="E280" s="67"/>
    </row>
    <row r="281" spans="1:5" ht="15">
      <c r="A281" s="58" t="s">
        <v>25</v>
      </c>
      <c r="B281" s="43"/>
      <c r="C281" s="43"/>
      <c r="D281" s="44"/>
      <c r="E281" s="67"/>
    </row>
    <row r="282" spans="1:5" ht="15.75" thickBot="1">
      <c r="A282" s="59" t="s">
        <v>26</v>
      </c>
      <c r="B282" s="60"/>
      <c r="C282" s="60"/>
      <c r="D282" s="61" t="s">
        <v>22</v>
      </c>
      <c r="E282" s="69"/>
    </row>
    <row r="284" spans="1:40" ht="15">
      <c r="A284" s="140" t="s">
        <v>150</v>
      </c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0"/>
      <c r="AM284" s="140"/>
      <c r="AN284" s="140"/>
    </row>
    <row r="285" spans="1:40" ht="15">
      <c r="A285" s="140" t="s">
        <v>156</v>
      </c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</row>
    <row r="286" spans="1:39" ht="15">
      <c r="A286" s="140" t="s">
        <v>157</v>
      </c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</row>
    <row r="287" spans="1:39" ht="15">
      <c r="A287" s="62"/>
      <c r="B287" s="62"/>
      <c r="C287" s="62"/>
      <c r="D287" s="62"/>
      <c r="E287" s="70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</row>
    <row r="288" spans="1:43" ht="15">
      <c r="A288" s="140" t="s">
        <v>151</v>
      </c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  <c r="AQ288" s="140"/>
    </row>
    <row r="289" spans="1:41" ht="15">
      <c r="A289" s="140" t="s">
        <v>152</v>
      </c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</row>
    <row r="290" spans="1:39" ht="15">
      <c r="A290" s="140" t="s">
        <v>153</v>
      </c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</row>
    <row r="291" spans="1:39" ht="15">
      <c r="A291" s="62"/>
      <c r="B291" s="62"/>
      <c r="C291" s="62"/>
      <c r="D291" s="62"/>
      <c r="E291" s="70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</row>
    <row r="292" spans="1:42" ht="15">
      <c r="A292" s="140" t="s">
        <v>154</v>
      </c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  <c r="AJ292" s="140"/>
      <c r="AK292" s="140"/>
      <c r="AL292" s="140"/>
      <c r="AM292" s="140"/>
      <c r="AN292" s="140"/>
      <c r="AO292" s="140"/>
      <c r="AP292" s="140"/>
    </row>
    <row r="293" spans="1:40" ht="15">
      <c r="A293" s="140" t="s">
        <v>158</v>
      </c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0"/>
      <c r="AM293" s="140"/>
      <c r="AN293" s="140"/>
    </row>
    <row r="294" spans="1:39" ht="15">
      <c r="A294" s="62"/>
      <c r="B294" s="62"/>
      <c r="C294" s="62"/>
      <c r="D294" s="62"/>
      <c r="E294" s="70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</row>
    <row r="295" spans="1:39" ht="15">
      <c r="A295" s="62"/>
      <c r="B295" s="62"/>
      <c r="C295" s="62"/>
      <c r="D295" s="62"/>
      <c r="E295" s="70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</row>
    <row r="296" spans="1:39" ht="15">
      <c r="A296" s="140" t="s">
        <v>159</v>
      </c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</row>
    <row r="297" spans="1:39" ht="15">
      <c r="A297" s="62"/>
      <c r="B297" s="62"/>
      <c r="C297" s="62"/>
      <c r="D297" s="62"/>
      <c r="E297" s="70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</row>
    <row r="298" spans="1:39" ht="15">
      <c r="A298" s="140" t="s">
        <v>181</v>
      </c>
      <c r="B298" s="140"/>
      <c r="C298" s="140"/>
      <c r="D298" s="140"/>
      <c r="E298" s="140"/>
      <c r="F298" s="62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62"/>
      <c r="AK298" s="62"/>
      <c r="AL298" s="62"/>
      <c r="AM298" s="62"/>
    </row>
    <row r="299" spans="1:39" ht="15">
      <c r="A299" s="62"/>
      <c r="B299" s="62"/>
      <c r="C299" s="62"/>
      <c r="D299" s="62"/>
      <c r="E299" s="70"/>
      <c r="F299" s="62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2"/>
      <c r="AK299" s="62"/>
      <c r="AL299" s="62"/>
      <c r="AM299" s="62"/>
    </row>
    <row r="300" spans="1:39" ht="15.75" thickBot="1">
      <c r="A300" s="62"/>
      <c r="B300" s="11" t="s">
        <v>2</v>
      </c>
      <c r="C300" s="141"/>
      <c r="D300" s="141"/>
      <c r="E300" s="141"/>
      <c r="F300" s="64"/>
      <c r="G300" s="142"/>
      <c r="H300" s="142"/>
      <c r="I300" s="6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11">
        <v>20</v>
      </c>
      <c r="AC300" s="111"/>
      <c r="AD300" s="111"/>
      <c r="AE300" s="111"/>
      <c r="AF300" s="142"/>
      <c r="AG300" s="142"/>
      <c r="AH300" s="142"/>
      <c r="AI300" s="142"/>
      <c r="AJ300" s="140" t="s">
        <v>3</v>
      </c>
      <c r="AK300" s="140"/>
      <c r="AL300" s="140"/>
      <c r="AM300" s="140"/>
    </row>
  </sheetData>
  <sheetProtection/>
  <mergeCells count="21">
    <mergeCell ref="G300:H300"/>
    <mergeCell ref="AF300:AI300"/>
    <mergeCell ref="A296:O296"/>
    <mergeCell ref="G298:AI298"/>
    <mergeCell ref="A292:AP292"/>
    <mergeCell ref="J300:AA300"/>
    <mergeCell ref="A1:C1"/>
    <mergeCell ref="A2:C2"/>
    <mergeCell ref="D1:D2"/>
    <mergeCell ref="E1:E2"/>
    <mergeCell ref="A289:AO289"/>
    <mergeCell ref="AJ300:AM300"/>
    <mergeCell ref="A284:AN284"/>
    <mergeCell ref="A298:E298"/>
    <mergeCell ref="A288:AQ288"/>
    <mergeCell ref="AB300:AE300"/>
    <mergeCell ref="A290:Y290"/>
    <mergeCell ref="A285:AN285"/>
    <mergeCell ref="A286:Y286"/>
    <mergeCell ref="A293:AN293"/>
    <mergeCell ref="C300:E300"/>
  </mergeCells>
  <printOptions/>
  <pageMargins left="0" right="1.82" top="0.2" bottom="0" header="0.31496062992125984" footer="0.31496062992125984"/>
  <pageSetup horizontalDpi="600" verticalDpi="600" orientation="portrait" paperSize="9" scale="69" r:id="rId1"/>
  <rowBreaks count="1" manualBreakCount="1">
    <brk id="9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</cp:lastModifiedBy>
  <cp:lastPrinted>2016-10-12T07:41:51Z</cp:lastPrinted>
  <dcterms:created xsi:type="dcterms:W3CDTF">2010-11-26T07:12:57Z</dcterms:created>
  <dcterms:modified xsi:type="dcterms:W3CDTF">2016-10-12T07:41:56Z</dcterms:modified>
  <cp:category/>
  <cp:version/>
  <cp:contentType/>
  <cp:contentStatus/>
</cp:coreProperties>
</file>